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7095" tabRatio="843"/>
  </bookViews>
  <sheets>
    <sheet name="Table 1.1 NCCE" sheetId="44" r:id="rId1"/>
    <sheet name="Table 1.2" sheetId="5" r:id="rId2"/>
    <sheet name="Table 2.1 NCCE" sheetId="47" r:id="rId3"/>
    <sheet name="Table 3.1 NCCE" sheetId="17" r:id="rId4"/>
    <sheet name="Table 3.2" sheetId="18" r:id="rId5"/>
    <sheet name="Table 3.3" sheetId="20" r:id="rId6"/>
    <sheet name="Table 3.4" sheetId="21" r:id="rId7"/>
    <sheet name="Table 3.5" sheetId="35" r:id="rId8"/>
    <sheet name="Table 3.6" sheetId="25" r:id="rId9"/>
  </sheets>
  <definedNames>
    <definedName name="_xlnm.Print_Area" localSheetId="0">'Table 1.1 NCCE'!$A$1:$C$17</definedName>
    <definedName name="_xlnm.Print_Area" localSheetId="1">'Table 1.2'!$A$1:$H$6</definedName>
    <definedName name="_xlnm.Print_Area" localSheetId="2">'Table 2.1 NCCE'!$A$1:$F$12</definedName>
    <definedName name="_xlnm.Print_Area" localSheetId="3">'Table 3.1 NCCE'!$A$1:$F$32</definedName>
    <definedName name="_xlnm.Print_Area" localSheetId="4">'Table 3.2'!$A$1:$F$28</definedName>
    <definedName name="_xlnm.Print_Area" localSheetId="5">'Table 3.3'!$A$1:$E$16</definedName>
    <definedName name="_xlnm.Print_Area" localSheetId="6">'Table 3.4'!$A$1:$F$29</definedName>
    <definedName name="_xlnm.Print_Area" localSheetId="8">'Table 3.6'!$A$1:$E$21</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s>
  <calcPr calcId="162913"/>
</workbook>
</file>

<file path=xl/calcChain.xml><?xml version="1.0" encoding="utf-8"?>
<calcChain xmlns="http://schemas.openxmlformats.org/spreadsheetml/2006/main">
  <c r="F20" i="18" l="1"/>
  <c r="F24" i="18"/>
  <c r="E20" i="18"/>
  <c r="E24" i="18"/>
  <c r="E25" i="18" s="1"/>
  <c r="D20" i="18"/>
  <c r="D25" i="18" s="1"/>
  <c r="D24" i="18"/>
  <c r="C20" i="18"/>
  <c r="C24" i="18"/>
  <c r="B20" i="18"/>
  <c r="B24" i="18"/>
  <c r="F8" i="18"/>
  <c r="F16" i="18" s="1"/>
  <c r="F15" i="18"/>
  <c r="E8" i="18"/>
  <c r="E15" i="18"/>
  <c r="E16" i="18"/>
  <c r="D8" i="18"/>
  <c r="D15" i="18"/>
  <c r="C8" i="18"/>
  <c r="C15" i="18"/>
  <c r="B8" i="18"/>
  <c r="B15" i="18"/>
  <c r="B16" i="18"/>
  <c r="B32" i="18"/>
  <c r="B33" i="18" s="1"/>
  <c r="D32" i="18"/>
  <c r="D33" i="18" s="1"/>
  <c r="F32" i="18"/>
  <c r="F33" i="18" s="1"/>
  <c r="E32" i="18"/>
  <c r="E33" i="18" s="1"/>
  <c r="C32" i="18"/>
  <c r="C33" i="18" s="1"/>
  <c r="E26" i="18" l="1"/>
  <c r="D16" i="18"/>
  <c r="D26" i="18" s="1"/>
  <c r="B25" i="18"/>
  <c r="B26" i="18"/>
  <c r="C16" i="18"/>
  <c r="C25" i="18"/>
  <c r="F25" i="18"/>
  <c r="F26" i="18" s="1"/>
  <c r="C26" i="18" l="1"/>
</calcChain>
</file>

<file path=xl/sharedStrings.xml><?xml version="1.0" encoding="utf-8"?>
<sst xmlns="http://schemas.openxmlformats.org/spreadsheetml/2006/main" count="247" uniqueCount="204">
  <si>
    <t>Departmental appropriation</t>
  </si>
  <si>
    <t>Appropriations</t>
  </si>
  <si>
    <t>Departmental expenses</t>
  </si>
  <si>
    <t>Total expense measures</t>
  </si>
  <si>
    <t>Total expenses for Outcome 1</t>
  </si>
  <si>
    <t>Other</t>
  </si>
  <si>
    <t>EXPENSES</t>
  </si>
  <si>
    <t>Employee benefits</t>
  </si>
  <si>
    <t xml:space="preserve">Grants </t>
  </si>
  <si>
    <t>Depreciation and amortisation</t>
  </si>
  <si>
    <t>Losses from asset sales</t>
  </si>
  <si>
    <t>Finance costs</t>
  </si>
  <si>
    <t>Total expenses</t>
  </si>
  <si>
    <t xml:space="preserve">LESS: </t>
  </si>
  <si>
    <t>OWN-SOURCE INCOME</t>
  </si>
  <si>
    <t>Sale of goods and rendering of services</t>
  </si>
  <si>
    <t>Gains</t>
  </si>
  <si>
    <t>Total gains</t>
  </si>
  <si>
    <t>Total own-source income</t>
  </si>
  <si>
    <t>Total comprehensive income</t>
  </si>
  <si>
    <t>Suppliers</t>
  </si>
  <si>
    <t>ASSETS</t>
  </si>
  <si>
    <t>Financial assets</t>
  </si>
  <si>
    <t>Total financial assets</t>
  </si>
  <si>
    <t>Non-financial assets</t>
  </si>
  <si>
    <t>Inventories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</si>
  <si>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</si>
  <si>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</si>
  <si>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</si>
  <si>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</si>
  <si>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</si>
  <si>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</si>
  <si>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</si>
  <si>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</si>
  <si>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</si>
  <si>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</si>
  <si>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</si>
  <si>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</si>
  <si>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</si>
  <si>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</si>
  <si>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</si>
  <si>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</si>
  <si>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</si>
  <si>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</si>
  <si>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</si>
  <si>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</si>
  <si>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</si>
  <si>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</si>
  <si>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</si>
  <si>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</si>
  <si>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</si>
  <si>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</si>
  <si>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</si>
  <si>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</si>
  <si>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</si>
  <si>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</si>
  <si>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</si>
  <si>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</si>
  <si>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</si>
  <si>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Net GST received</t>
  </si>
  <si>
    <t>Net GST paid</t>
  </si>
  <si>
    <t>Trade and other receivables</t>
  </si>
  <si>
    <t>Total new capital appropriations</t>
  </si>
  <si>
    <t>Total purchases</t>
  </si>
  <si>
    <t>Comprehensive income</t>
  </si>
  <si>
    <t>Rental income</t>
  </si>
  <si>
    <t>Employee provisions</t>
  </si>
  <si>
    <t>Assets received as gifts/donations</t>
  </si>
  <si>
    <t>Total additions</t>
  </si>
  <si>
    <t>Contributions by owners</t>
  </si>
  <si>
    <t>Property, plant and equipment</t>
  </si>
  <si>
    <t>Own-source revenue</t>
  </si>
  <si>
    <t>Total own-source revenue</t>
  </si>
  <si>
    <r>
      <t xml:space="preserve">Cash </t>
    </r>
    <r>
      <rPr>
        <sz val="8"/>
        <rFont val="Arial"/>
        <family val="2"/>
      </rPr>
      <t>and cash equivalents</t>
    </r>
  </si>
  <si>
    <t>$’000</t>
  </si>
  <si>
    <t>Average staffing level (number)</t>
  </si>
  <si>
    <t>EQUITY</t>
  </si>
  <si>
    <t>Expense measures</t>
  </si>
  <si>
    <t>Total equity</t>
  </si>
  <si>
    <t>Of which:</t>
  </si>
  <si>
    <t>Departmental capital budget</t>
  </si>
  <si>
    <t>Total items</t>
  </si>
  <si>
    <t>Equity injections—Bill 2</t>
  </si>
  <si>
    <t>Revenue from government</t>
  </si>
  <si>
    <t>Other financial assets</t>
  </si>
  <si>
    <t>Other payables</t>
  </si>
  <si>
    <t>Other provisions</t>
  </si>
  <si>
    <t>Equity injection</t>
  </si>
  <si>
    <t>NEW CAPITAL APPROPRIATIONS</t>
  </si>
  <si>
    <t>Provided for:</t>
  </si>
  <si>
    <t>Note: Impact of net cash appropriation arrangements</t>
  </si>
  <si>
    <t>Other non-financial assets</t>
  </si>
  <si>
    <t>Total other movements</t>
  </si>
  <si>
    <t>Operations and maintenance</t>
  </si>
  <si>
    <t>Preservation and conservation</t>
  </si>
  <si>
    <t>Total operating expenditure on heritage and cultural assets</t>
  </si>
  <si>
    <t>Estimated operating expenditure in income statement for heritage and cultural assets</t>
  </si>
  <si>
    <t>Less gifted assets</t>
  </si>
  <si>
    <t>2016–17 $’000</t>
  </si>
  <si>
    <t>2017–18 $’000</t>
  </si>
  <si>
    <t>2018–19 $’000</t>
  </si>
  <si>
    <t>2018–19 Forward estimate $’000</t>
  </si>
  <si>
    <t>Total $’000</t>
  </si>
  <si>
    <t>Less depreciation/amortisation expenses previously funded through revenue appropriations</t>
  </si>
  <si>
    <t>Retained earnings $’000</t>
  </si>
  <si>
    <t>Asset revaluation reserve $’000</t>
  </si>
  <si>
    <t>Total equity $’000</t>
  </si>
  <si>
    <t>Contributed equity/
capital 
$’000</t>
  </si>
  <si>
    <t>Balance carried forward from previous period</t>
  </si>
  <si>
    <t>Attributable to the Australian Government</t>
  </si>
  <si>
    <t>Cash and cash equivalents at the beginning of the reporting period</t>
  </si>
  <si>
    <t>Cash and cash equivalents at the end of the reporting period</t>
  </si>
  <si>
    <t>Capital budget—Bill 1 (DCB)</t>
  </si>
  <si>
    <t>RECONCILIATION OF CASH USED TO ACQUIRE ASSETS TO ASSET MOVEMENT TABLE</t>
  </si>
  <si>
    <t>Total cash used to acquire assets</t>
  </si>
  <si>
    <t>Other property, plant &amp; equipment $’000</t>
  </si>
  <si>
    <t>Heritage &amp; cultural $’000</t>
  </si>
  <si>
    <t>Computer software &amp; intangibles $’000</t>
  </si>
  <si>
    <t>Accumulated depreciation/amortisation and impairment</t>
  </si>
  <si>
    <t>Estimated expenditure on new or replacement assets</t>
  </si>
  <si>
    <t>Total purchases of non-financial assets</t>
  </si>
  <si>
    <t>Prepared on Australian Accounting Standards basis.</t>
  </si>
  <si>
    <t>Funded by capital appropriations(a)</t>
  </si>
  <si>
    <t>Funded by capital appropriation—DCB(b)</t>
  </si>
  <si>
    <t>Funded internally from departmental resources(c)</t>
  </si>
  <si>
    <t xml:space="preserve"> </t>
  </si>
  <si>
    <t>PURCHASE OF NON-FINANCIAL ASSETS</t>
  </si>
  <si>
    <t>Note: Departmental appropriation splits and totals are indicative estimates and may change in the course of the budget year as government priorities change.</t>
  </si>
  <si>
    <t>Annual appropriations—ordinary annual services(a)</t>
  </si>
  <si>
    <t>2016–17</t>
  </si>
  <si>
    <t>Total net resourcing for entity</t>
  </si>
  <si>
    <t>2019–20 $’000</t>
  </si>
  <si>
    <t>2019–20 Forward estimate $’000</t>
  </si>
  <si>
    <t>Prepared on a Government Finance Statistics (fiscal) basis. Figures displayed as a negative represent a decrease in funds, and figures displayed as a positive represent an increase in funds.</t>
  </si>
  <si>
    <t>Program</t>
  </si>
  <si>
    <t>s 74 retained revenue receipts(a)</t>
  </si>
  <si>
    <t>2018–19 Forward estimate
$’000</t>
  </si>
  <si>
    <t>Expenses not requiring appropriation in the budget year(b)</t>
  </si>
  <si>
    <t>Table 3.2: Budgeted departmental balance sheet (as at 30 June)</t>
  </si>
  <si>
    <t>Table 3.1: Comprehensive income statement (showing net cost of services) for the period ended 30 June</t>
  </si>
  <si>
    <t>Table 3.4: Budgeted departmental statement of cash flows (for the period ended 30 June)</t>
  </si>
  <si>
    <t>Table 3.5: Departmental capital budget statement (for the period ended 30 June)</t>
  </si>
  <si>
    <t>Closing balance attributable to the 
Australian Government</t>
  </si>
  <si>
    <t>Purchase of property, plant and equipment and intangibles</t>
  </si>
  <si>
    <t>Table 2.1: Budgeted expenses for Outcome 1</t>
  </si>
  <si>
    <t>Net (cost of)/contribution by services</t>
  </si>
  <si>
    <t>Prepared on a resourcing (that is, appropriations and cash available) basis.</t>
  </si>
  <si>
    <t>2020–21 $’000</t>
  </si>
  <si>
    <t>2020–21
Forward estimate
$’000</t>
  </si>
  <si>
    <t>2020–21 Forward estimate $’000</t>
  </si>
  <si>
    <t>2019–20 Forward estimate
$’000</t>
  </si>
  <si>
    <t>2017–18
Budget
$’000</t>
  </si>
  <si>
    <t>2017–18</t>
  </si>
  <si>
    <t>2017–18 Budget $’000</t>
  </si>
  <si>
    <t>Table 3.6: Statement of asset movements (budget year 2017–18)</t>
  </si>
  <si>
    <t>2017–18 Estimate
$’000</t>
  </si>
  <si>
    <t>Table 1.2: Entity 2017–18 Budget measures</t>
  </si>
  <si>
    <t>2016–17 Estimated actual 
$’000</t>
  </si>
  <si>
    <t>2016–17 Estimated actual
$’000</t>
  </si>
  <si>
    <t>2016–17 Estimated actual $’000</t>
  </si>
  <si>
    <t>Table 1.1: Entity resource statement—Budget estimates for 2017–18 as at Budget May 2017</t>
  </si>
  <si>
    <t>As at 30 June 2018</t>
  </si>
  <si>
    <t>Estimated closing balance 
as at 30 June 2018</t>
  </si>
  <si>
    <t>Opening balance as at 1 July 2017</t>
  </si>
  <si>
    <t>As at 1 July 2017</t>
  </si>
  <si>
    <t>Part 2: MYEFO measures and other measures not previously reported in a portfolio statement</t>
  </si>
  <si>
    <t>Surplus/(deficit) attributable to the Australian Government</t>
  </si>
  <si>
    <t>Total comprehensive income/(loss) attributable to the Australian Government</t>
  </si>
  <si>
    <t>Total comprehensive income/(loss) excluding depreciation/amortisation expenses previously funded through revenue appropriations</t>
  </si>
  <si>
    <t>Total comprehensive income/(loss) as per the statement of comprehensive income</t>
  </si>
  <si>
    <t>Retained surplus/(accumulated deficit)</t>
  </si>
  <si>
    <t>Surplus/(deficit) for the period</t>
  </si>
  <si>
    <t>Net cash from/(used by) operating activities</t>
  </si>
  <si>
    <t>Net cash from/(used by) investing activities</t>
  </si>
  <si>
    <t>Net cash from/(used by) financing activities</t>
  </si>
  <si>
    <t>Net increase/(decrease) in cash held</t>
  </si>
  <si>
    <t>DEPARTMENTAL</t>
  </si>
  <si>
    <t>Table 3.3: Departmental statement of changes in equity—summary of movement 
(budget year 2017–18)</t>
  </si>
  <si>
    <t>Heritage and cultural assets</t>
  </si>
  <si>
    <t>Program 1.1: National Archives of Australia</t>
  </si>
  <si>
    <t>Prior year appropriations available</t>
  </si>
  <si>
    <t>Departmental appropriation(b)</t>
  </si>
  <si>
    <t>s 74 retained revenue receipts(c)</t>
  </si>
  <si>
    <t>Departmental capital budget(d)</t>
  </si>
  <si>
    <t>Annual appropriations—other services—non-operating(e)</t>
  </si>
  <si>
    <t>By purchase—appropriation ordinary annual services(a)</t>
  </si>
  <si>
    <t>(a) ‘Appropriation ordinary annual services’ refers to funding provided through Appropriation Bill (No. 1) 2017–18 for depreciation and amortisation expenses, departmental capital budgets or other operational expenses.</t>
  </si>
  <si>
    <t>DCB = departmental capital budget.</t>
  </si>
  <si>
    <t>(a) Includes prior year Act 2, 4 and 6 appropriations.</t>
  </si>
  <si>
    <t>(b) Does not include annual finance lease costs. Includes purchases from current and previous years’ DCBs.</t>
  </si>
  <si>
    <t>(c) Includes funding from donations and contributions.</t>
  </si>
  <si>
    <t>(a) Estimated expenses incurred in relation to receipts retained under section 74 of the Public Governance, Performance and Accountability Act 2013.</t>
  </si>
  <si>
    <t>(b) Expenses not requiring appropriation in the budget year are made up of depreciation and amortisation expenses, make-good expenses, audit fees and straight-lining of rent.</t>
  </si>
  <si>
    <t>(a) This is a cross-portfolio measure that was published in the 2016–17 Budget. The lead entity is the Department of Finance.</t>
  </si>
  <si>
    <t>(b) This is a cross-portfolio measure that was published in the 2014–15 Budget.</t>
  </si>
  <si>
    <t>Note: All figures are GST exclusive and may not match figures in the cash flow statement.</t>
  </si>
  <si>
    <t>(a) Appropriation Bill (No. 1) 2017–18.</t>
  </si>
  <si>
    <t>(b) Excludes the departmental capital budget.</t>
  </si>
  <si>
    <t>(c) Estimated retained revenue receipts under section 74 of the Public Governance, Performance and Accountability Act 2013.</t>
  </si>
  <si>
    <t>(d) Departmental capital budgets are not separately identified in Appropriation Bill (No. 1) and form part of ordinary annual services items. See Table 3.5 for further details. For accounting purposes, this amount is designated as ‘contributions by owners’.</t>
  </si>
  <si>
    <t>(e) Appropriation Act (No. 2) 2016–17.</t>
  </si>
  <si>
    <t>Public Sector Transformation and the Efficiency Dividend(a)</t>
  </si>
  <si>
    <t>Smaller Government—collection agencies—consolidation of back office functions(b)</t>
  </si>
  <si>
    <t>Adjustment for changes in accounting policies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</si>
</sst>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0\);\–"/>
    <numFmt numFmtId="166" formatCode="#,##0_);&quot;(&quot;#,##0&quot;)&quot;;&quot;-&quot;_)"/>
  </numFmts>
  <fonts count="1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8"/>
      <color indexed="53"/>
      <name val="Arial"/>
      <family val="2"/>
    </font>
    <font>
      <vertAlign val="superscript"/>
      <sz val="8"/>
      <name val="Arial"/>
      <family val="2"/>
    </font>
    <font>
      <sz val="10"/>
      <name val="Arial"/>
      <family val="2"/>
    </font>
    <font>
      <b/>
      <sz val="8"/>
      <color indexed="8"/>
      <name val="Arial"/>
      <family val="2"/>
    </font>
    <font>
      <sz val="10"/>
      <name val="Arial"/>
      <family val="2"/>
    </font>
    <font>
      <sz val="11"/>
      <color indexed="8"/>
      <name val="Calibri"/>
      <family val="2"/>
    </font>
    <font>
      <sz val="8"/>
      <name val="Calibri"/>
      <family val="2"/>
    </font>
    <font>
      <sz val="11"/>
      <color theme="1"/>
      <name val="Calibri"/>
      <family val="2"/>
      <scheme val="minor"/>
    </font>
    <font>
      <sz val="10"/>
      <color theme="1"/>
      <name val="Arial"/>
      <family val="2"/>
    </font>
    <font>
      <sz val="8"/>
      <color rgb="FFFF0000"/>
      <name val="Arial"/>
      <family val="2"/>
    </font>
    <font>
      <sz val="8"/>
      <color theme="1"/>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2">
    <border>
      <left/>
      <right/>
      <top/>
      <bottom/>
      <diagonal/>
    </border>
    <border>
      <left/>
      <right/>
      <top style="hair">
        <color indexed="64"/>
      </top>
      <bottom/>
      <diagonal/>
    </border>
    <border>
      <left/>
      <right/>
      <top style="hair">
        <color indexed="64"/>
      </top>
      <bottom style="hair">
        <color indexed="64"/>
      </bottom>
      <diagonal/>
    </border>
    <border>
      <left/>
      <right/>
      <top/>
      <bottom style="hair">
        <color indexed="64"/>
      </bottom>
      <diagonal/>
    </border>
    <border>
      <left/>
      <right/>
      <top/>
      <bottom style="hair">
        <color indexed="8"/>
      </bottom>
      <diagonal/>
    </border>
    <border>
      <left/>
      <right/>
      <top style="hair">
        <color indexed="8"/>
      </top>
      <bottom style="hair">
        <color indexed="8"/>
      </bottom>
      <diagonal/>
    </border>
    <border>
      <left/>
      <right/>
      <top style="hair">
        <color indexed="8"/>
      </top>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5">
    <xf numFmtId="0" fontId="0" fillId="0" borderId="0"/>
    <xf numFmtId="43" fontId="1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3" fillId="0" borderId="0"/>
    <xf numFmtId="0" fontId="2" fillId="0" borderId="0"/>
    <xf numFmtId="0" fontId="8" fillId="0" borderId="0">
      <alignment vertical="center"/>
    </xf>
    <xf numFmtId="0" fontId="8" fillId="0" borderId="0"/>
    <xf numFmtId="0" fontId="2" fillId="0" borderId="0"/>
    <xf numFmtId="0" fontId="10" fillId="0" borderId="0"/>
    <xf numFmtId="0" fontId="2" fillId="0" borderId="0"/>
    <xf numFmtId="0" fontId="14" fillId="0" borderId="0"/>
    <xf numFmtId="0" fontId="2" fillId="0" borderId="0">
      <alignment vertical="center"/>
    </xf>
  </cellStyleXfs>
  <cellXfs count="260">
    <xf numFmtId="0" fontId="0" fillId="0" borderId="0" xfId="0"/>
    <xf numFmtId="0" fontId="4" fillId="0" borderId="0" xfId="5" applyFont="1" applyAlignment="1">
      <alignment horizontal="right"/>
    </xf>
    <xf numFmtId="0" fontId="4" fillId="0" borderId="0" xfId="5" applyFont="1" applyFill="1" applyBorder="1"/>
    <xf numFmtId="0" fontId="4" fillId="0" borderId="0" xfId="5" applyFont="1"/>
    <xf numFmtId="0" fontId="4" fillId="0" borderId="0" xfId="5" applyFont="1" applyBorder="1"/>
    <xf numFmtId="0" fontId="3" fillId="0" borderId="0" xfId="5" applyFont="1" applyFill="1" applyBorder="1"/>
    <xf numFmtId="0" fontId="3" fillId="0" borderId="0" xfId="5" applyFont="1" applyBorder="1"/>
    <xf numFmtId="0" fontId="3" fillId="0" borderId="0" xfId="5" applyFont="1" applyFill="1" applyBorder="1" applyAlignment="1">
      <alignment horizontal="left" wrapText="1"/>
    </xf>
    <xf numFmtId="0" fontId="4" fillId="0" borderId="0" xfId="5" applyFont="1" applyFill="1"/>
    <xf numFmtId="164" fontId="5" fillId="0" borderId="0" xfId="2" applyNumberFormat="1" applyFont="1" applyBorder="1" applyAlignment="1">
      <alignment vertical="center"/>
    </xf>
    <xf numFmtId="3" fontId="5" fillId="0" borderId="0" xfId="2" applyNumberFormat="1" applyFont="1" applyBorder="1" applyAlignment="1">
      <alignment vertical="center"/>
    </xf>
    <xf numFmtId="0" fontId="4" fillId="0" borderId="0" xfId="9" applyFont="1" applyBorder="1" applyAlignment="1">
      <alignment horizontal="right"/>
    </xf>
    <xf numFmtId="0" fontId="5" fillId="0" borderId="0" xfId="9" applyFont="1" applyAlignment="1">
      <alignment vertical="center"/>
    </xf>
    <xf numFmtId="0" fontId="4" fillId="0" borderId="0" xfId="9" applyFont="1" applyFill="1" applyBorder="1" applyAlignment="1">
      <alignment horizontal="left" wrapText="1"/>
    </xf>
    <xf numFmtId="0" fontId="3" fillId="0" borderId="0" xfId="9" applyFont="1" applyFill="1" applyBorder="1" applyAlignment="1">
      <alignment horizontal="left" wrapText="1"/>
    </xf>
    <xf numFmtId="0" fontId="3" fillId="0" borderId="0" xfId="5" applyFont="1" applyFill="1" applyBorder="1" applyAlignment="1">
      <alignment horizontal="right"/>
    </xf>
    <xf numFmtId="0" fontId="4" fillId="0" borderId="0" xfId="5" applyFont="1" applyFill="1" applyBorder="1" applyAlignment="1">
      <alignment horizontal="left" wrapText="1"/>
    </xf>
    <xf numFmtId="0" fontId="9" fillId="0" borderId="0" xfId="9" applyFont="1" applyAlignment="1">
      <alignment vertical="center"/>
    </xf>
    <xf numFmtId="0" fontId="9" fillId="0" borderId="0" xfId="4" applyFont="1" applyBorder="1" applyAlignment="1">
      <alignment horizontal="left" vertical="center"/>
    </xf>
    <xf numFmtId="164" fontId="5" fillId="0" borderId="0" xfId="2" applyNumberFormat="1" applyFont="1" applyFill="1" applyBorder="1" applyAlignment="1">
      <alignment vertical="center"/>
    </xf>
    <xf numFmtId="2" fontId="5" fillId="0" borderId="0" xfId="9" applyNumberFormat="1" applyFont="1" applyAlignment="1">
      <alignment vertical="center"/>
    </xf>
    <xf numFmtId="2" fontId="5" fillId="0" borderId="0" xfId="9" applyNumberFormat="1" applyFont="1" applyAlignment="1">
      <alignment horizontal="right" vertical="center"/>
    </xf>
    <xf numFmtId="2" fontId="5" fillId="0" borderId="0" xfId="9" applyNumberFormat="1" applyFont="1" applyBorder="1" applyAlignment="1">
      <alignment horizontal="right" vertical="center"/>
    </xf>
    <xf numFmtId="2" fontId="5" fillId="0" borderId="0" xfId="2" applyNumberFormat="1" applyFont="1" applyBorder="1" applyAlignment="1">
      <alignment horizontal="right" vertical="center"/>
    </xf>
    <xf numFmtId="0" fontId="4" fillId="0" borderId="0" xfId="5" applyFont="1" applyFill="1" applyAlignment="1">
      <alignment horizontal="right"/>
    </xf>
    <xf numFmtId="3" fontId="4" fillId="0" borderId="0" xfId="5" applyNumberFormat="1" applyFont="1" applyFill="1" applyAlignment="1">
      <alignment horizontal="right"/>
    </xf>
    <xf numFmtId="0" fontId="4" fillId="0" borderId="1" xfId="0" applyFont="1" applyBorder="1" applyAlignment="1">
      <alignment horizontal="right"/>
    </xf>
    <xf numFmtId="0" fontId="5" fillId="0" borderId="0" xfId="0" applyFont="1" applyBorder="1" applyAlignment="1">
      <alignment vertical="center"/>
    </xf>
    <xf numFmtId="0" fontId="5" fillId="0" borderId="0" xfId="0" applyFont="1" applyAlignment="1">
      <alignment vertical="center"/>
    </xf>
    <xf numFmtId="0" fontId="4" fillId="0" borderId="0" xfId="0" applyFont="1" applyBorder="1" applyAlignment="1">
      <alignment horizontal="left" wrapText="1"/>
    </xf>
    <xf numFmtId="0" fontId="4" fillId="0" borderId="0" xfId="5" applyFont="1" applyAlignment="1">
      <alignment horizontal="left" wrapText="1"/>
    </xf>
    <xf numFmtId="0" fontId="3" fillId="0" borderId="0" xfId="6" applyFont="1" applyFill="1"/>
    <xf numFmtId="0" fontId="4" fillId="0" borderId="0" xfId="6" applyFont="1" applyFill="1"/>
    <xf numFmtId="0" fontId="4" fillId="2" borderId="0" xfId="6" applyFont="1" applyFill="1"/>
    <xf numFmtId="0" fontId="4" fillId="0" borderId="0" xfId="6" applyFont="1" applyFill="1" applyAlignment="1">
      <alignment horizontal="left"/>
    </xf>
    <xf numFmtId="0" fontId="3" fillId="0" borderId="0" xfId="9" applyFont="1" applyAlignment="1">
      <alignment vertical="center"/>
    </xf>
    <xf numFmtId="0" fontId="4" fillId="0" borderId="0" xfId="9" applyFont="1" applyBorder="1" applyAlignment="1">
      <alignment horizontal="left" wrapText="1"/>
    </xf>
    <xf numFmtId="0" fontId="3" fillId="0" borderId="0" xfId="5" applyFont="1"/>
    <xf numFmtId="0" fontId="4" fillId="0" borderId="0" xfId="5" applyFont="1" applyBorder="1" applyAlignment="1">
      <alignment horizontal="left" wrapText="1" indent="1"/>
    </xf>
    <xf numFmtId="0" fontId="4" fillId="0" borderId="0" xfId="5" applyFont="1" applyBorder="1" applyAlignment="1">
      <alignment horizontal="left" wrapText="1"/>
    </xf>
    <xf numFmtId="0" fontId="3" fillId="0" borderId="0" xfId="5" applyFont="1" applyBorder="1" applyAlignment="1">
      <alignment horizontal="left" wrapText="1"/>
    </xf>
    <xf numFmtId="0" fontId="3" fillId="0" borderId="0" xfId="5" applyFont="1" applyFill="1"/>
    <xf numFmtId="0" fontId="9" fillId="0" borderId="0" xfId="9" applyNumberFormat="1" applyFont="1" applyFill="1" applyBorder="1" applyAlignment="1">
      <alignment horizontal="right"/>
    </xf>
    <xf numFmtId="165" fontId="4" fillId="0" borderId="0" xfId="5" applyNumberFormat="1" applyFont="1" applyFill="1" applyAlignment="1">
      <alignment horizontal="right"/>
    </xf>
    <xf numFmtId="165" fontId="3" fillId="0" borderId="0" xfId="5" applyNumberFormat="1" applyFont="1" applyAlignment="1">
      <alignment horizontal="right"/>
    </xf>
    <xf numFmtId="165" fontId="3" fillId="0" borderId="2" xfId="5" applyNumberFormat="1" applyFont="1" applyFill="1" applyBorder="1" applyAlignment="1">
      <alignment horizontal="right"/>
    </xf>
    <xf numFmtId="165" fontId="4" fillId="3" borderId="0" xfId="5" applyNumberFormat="1" applyFont="1" applyFill="1" applyBorder="1" applyAlignment="1">
      <alignment horizontal="right"/>
    </xf>
    <xf numFmtId="165" fontId="4" fillId="0" borderId="0" xfId="5" applyNumberFormat="1" applyFont="1" applyFill="1" applyBorder="1" applyAlignment="1">
      <alignment horizontal="right"/>
    </xf>
    <xf numFmtId="165" fontId="4" fillId="0" borderId="3" xfId="5" applyNumberFormat="1" applyFont="1" applyFill="1" applyBorder="1" applyAlignment="1">
      <alignment horizontal="right"/>
    </xf>
    <xf numFmtId="165" fontId="3" fillId="0" borderId="0" xfId="5" applyNumberFormat="1" applyFont="1" applyFill="1" applyBorder="1" applyAlignment="1">
      <alignment horizontal="right"/>
    </xf>
    <xf numFmtId="165" fontId="3" fillId="3" borderId="2" xfId="5" applyNumberFormat="1" applyFont="1" applyFill="1" applyBorder="1" applyAlignment="1">
      <alignment horizontal="right"/>
    </xf>
    <xf numFmtId="165" fontId="5" fillId="0" borderId="0" xfId="2" applyNumberFormat="1" applyFont="1" applyFill="1" applyBorder="1" applyAlignment="1">
      <alignment horizontal="right"/>
    </xf>
    <xf numFmtId="0" fontId="3" fillId="0" borderId="0" xfId="4" applyFont="1" applyBorder="1" applyAlignment="1">
      <alignment horizontal="left" wrapText="1"/>
    </xf>
    <xf numFmtId="0" fontId="3" fillId="0" borderId="3" xfId="5" applyFont="1" applyBorder="1" applyAlignment="1">
      <alignment horizontal="left" wrapText="1"/>
    </xf>
    <xf numFmtId="165" fontId="5" fillId="0" borderId="0" xfId="2" applyNumberFormat="1" applyFont="1" applyBorder="1" applyAlignment="1">
      <alignment horizontal="right"/>
    </xf>
    <xf numFmtId="165" fontId="5" fillId="3" borderId="0" xfId="2" applyNumberFormat="1" applyFont="1" applyFill="1" applyBorder="1" applyAlignment="1">
      <alignment horizontal="right"/>
    </xf>
    <xf numFmtId="165" fontId="9" fillId="0" borderId="0" xfId="2" applyNumberFormat="1" applyFont="1" applyBorder="1" applyAlignment="1">
      <alignment horizontal="right"/>
    </xf>
    <xf numFmtId="165" fontId="9" fillId="0" borderId="3" xfId="2" applyNumberFormat="1" applyFont="1" applyBorder="1" applyAlignment="1">
      <alignment horizontal="right"/>
    </xf>
    <xf numFmtId="165" fontId="9" fillId="0" borderId="4" xfId="2" applyNumberFormat="1" applyFont="1" applyBorder="1" applyAlignment="1">
      <alignment horizontal="right"/>
    </xf>
    <xf numFmtId="165" fontId="4"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2" xfId="9" applyNumberFormat="1" applyFont="1" applyFill="1" applyBorder="1" applyAlignment="1">
      <alignment horizontal="right"/>
    </xf>
    <xf numFmtId="165" fontId="3"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3" xfId="9" applyNumberFormat="1" applyFont="1" applyFill="1" applyBorder="1" applyAlignment="1">
      <alignment horizontal="right"/>
    </xf>
    <xf numFmtId="165" fontId="3" fillId="3" borderId="3" xfId="9" applyNumberFormat="1" applyFont="1" applyFill="1" applyBorder="1" applyAlignment="1">
      <alignment horizontal="right"/>
    </xf>
    <xf numFmtId="165" fontId="4" fillId="0" borderId="3" xfId="9" applyNumberFormat="1" applyFont="1" applyFill="1" applyBorder="1" applyAlignment="1">
      <alignment horizontal="right"/>
    </xf>
    <xf numFmtId="165" fontId="4" fillId="3" borderId="3" xfId="9" applyNumberFormat="1" applyFont="1" applyFill="1" applyBorder="1" applyAlignment="1">
      <alignment horizontal="right"/>
    </xf>
    <xf numFmtId="0" fontId="3" fillId="0" borderId="3" xfId="9" applyFont="1" applyFill="1" applyBorder="1" applyAlignment="1">
      <alignment horizontal="left" wrapText="1"/>
    </xf>
    <xf numFmtId="0" fontId="9" fillId="0" borderId="0" xfId="0" applyFont="1" applyBorder="1" applyAlignment="1">
      <alignment horizontal="left" wrapText="1"/>
    </xf>
    <xf numFmtId="0" fontId="9" fillId="0" borderId="3" xfId="0" applyFont="1" applyBorder="1" applyAlignment="1">
      <alignment horizontal="left" wrapText="1"/>
    </xf>
    <xf numFmtId="0" fontId="9" fillId="0" borderId="0" xfId="9" applyFont="1" applyAlignment="1">
      <alignment horizontal="left" wrapText="1"/>
    </xf>
    <xf numFmtId="165" fontId="3" fillId="0" borderId="0" xfId="9" applyNumberFormat="1" applyFont="1" applyBorder="1" applyAlignment="1">
      <alignment horizontal="right"/>
    </xf>
    <xf numFmtId="165" fontId="3" fillId="0" borderId="3" xfId="0" applyNumberFormat="1" applyFont="1" applyBorder="1" applyAlignment="1">
      <alignment horizontal="right"/>
    </xf>
    <xf numFmtId="165" fontId="9" fillId="0" borderId="2" xfId="2" applyNumberFormat="1" applyFont="1" applyBorder="1" applyAlignment="1">
      <alignment horizontal="right"/>
    </xf>
    <xf numFmtId="165" fontId="9" fillId="3" borderId="4" xfId="2" applyNumberFormat="1" applyFont="1" applyFill="1" applyBorder="1" applyAlignment="1">
      <alignment horizontal="right"/>
    </xf>
    <xf numFmtId="0" fontId="9" fillId="0" borderId="0" xfId="4" applyFont="1" applyBorder="1" applyAlignment="1">
      <alignment horizontal="left" wrapText="1"/>
    </xf>
    <xf numFmtId="0" fontId="9" fillId="0" borderId="0" xfId="9" applyFont="1" applyBorder="1" applyAlignment="1">
      <alignment horizontal="left" wrapText="1"/>
    </xf>
    <xf numFmtId="0" fontId="9" fillId="0" borderId="4" xfId="9" applyFont="1" applyBorder="1" applyAlignment="1">
      <alignment horizontal="left" wrapText="1"/>
    </xf>
    <xf numFmtId="0" fontId="5" fillId="0" borderId="0" xfId="9" applyFont="1" applyBorder="1" applyAlignment="1">
      <alignment horizontal="left" wrapText="1"/>
    </xf>
    <xf numFmtId="0" fontId="5" fillId="0" borderId="0" xfId="4" applyFont="1" applyBorder="1" applyAlignment="1">
      <alignment horizontal="left" wrapText="1"/>
    </xf>
    <xf numFmtId="2" fontId="9" fillId="0" borderId="0" xfId="9" applyNumberFormat="1" applyFont="1" applyFill="1" applyBorder="1" applyAlignment="1">
      <alignment horizontal="left" wrapText="1"/>
    </xf>
    <xf numFmtId="2" fontId="5" fillId="0" borderId="0" xfId="9" applyNumberFormat="1" applyFont="1" applyFill="1" applyBorder="1" applyAlignment="1">
      <alignment horizontal="left" wrapText="1" indent="1"/>
    </xf>
    <xf numFmtId="2" fontId="9" fillId="0" borderId="0" xfId="9" applyNumberFormat="1" applyFont="1" applyBorder="1" applyAlignment="1">
      <alignment horizontal="left" wrapText="1"/>
    </xf>
    <xf numFmtId="2" fontId="5" fillId="0" borderId="0" xfId="9" applyNumberFormat="1" applyFont="1" applyFill="1" applyBorder="1" applyAlignment="1">
      <alignment horizontal="left" wrapText="1"/>
    </xf>
    <xf numFmtId="2" fontId="4" fillId="0" borderId="0" xfId="9" applyNumberFormat="1" applyFont="1" applyFill="1" applyBorder="1" applyAlignment="1">
      <alignment horizontal="left" wrapText="1"/>
    </xf>
    <xf numFmtId="165" fontId="5" fillId="0" borderId="4" xfId="9" applyNumberFormat="1" applyFont="1" applyBorder="1" applyAlignment="1">
      <alignment horizontal="right"/>
    </xf>
    <xf numFmtId="165" fontId="5" fillId="0" borderId="0" xfId="1" applyNumberFormat="1" applyFont="1" applyBorder="1" applyAlignment="1">
      <alignment horizontal="right"/>
    </xf>
    <xf numFmtId="0" fontId="9" fillId="0" borderId="0" xfId="4" applyNumberFormat="1" applyFont="1" applyBorder="1" applyAlignment="1">
      <alignment horizontal="left" wrapText="1"/>
    </xf>
    <xf numFmtId="0" fontId="5" fillId="0" borderId="0" xfId="9" applyNumberFormat="1" applyFont="1" applyBorder="1" applyAlignment="1">
      <alignment horizontal="left" wrapText="1"/>
    </xf>
    <xf numFmtId="0" fontId="4" fillId="0" borderId="0" xfId="9" applyNumberFormat="1" applyFont="1" applyBorder="1" applyAlignment="1">
      <alignment horizontal="left" wrapText="1"/>
    </xf>
    <xf numFmtId="0" fontId="9" fillId="0" borderId="0" xfId="9" applyNumberFormat="1" applyFont="1" applyBorder="1" applyAlignment="1">
      <alignment horizontal="left" wrapText="1"/>
    </xf>
    <xf numFmtId="0" fontId="3" fillId="0" borderId="0" xfId="6" applyFont="1" applyFill="1" applyBorder="1" applyAlignment="1">
      <alignment horizontal="left" wrapText="1"/>
    </xf>
    <xf numFmtId="0" fontId="4" fillId="0" borderId="0" xfId="6" applyFont="1" applyFill="1" applyBorder="1" applyAlignment="1">
      <alignment horizontal="left" wrapText="1"/>
    </xf>
    <xf numFmtId="0" fontId="3" fillId="0" borderId="0" xfId="6" applyFont="1" applyFill="1" applyAlignment="1">
      <alignment horizontal="left" wrapText="1"/>
    </xf>
    <xf numFmtId="0" fontId="4" fillId="0" borderId="0" xfId="6" applyFont="1" applyFill="1" applyAlignment="1">
      <alignment horizontal="left" wrapText="1"/>
    </xf>
    <xf numFmtId="0" fontId="3" fillId="0" borderId="3" xfId="6" applyFont="1" applyFill="1" applyBorder="1" applyAlignment="1">
      <alignment horizontal="left" wrapText="1"/>
    </xf>
    <xf numFmtId="165" fontId="4" fillId="0" borderId="0" xfId="3" applyNumberFormat="1" applyFont="1" applyFill="1" applyBorder="1" applyAlignment="1">
      <alignment horizontal="right"/>
    </xf>
    <xf numFmtId="165" fontId="4" fillId="3" borderId="0" xfId="3" applyNumberFormat="1" applyFont="1" applyFill="1" applyBorder="1" applyAlignment="1">
      <alignment horizontal="right"/>
    </xf>
    <xf numFmtId="165" fontId="3" fillId="0" borderId="2" xfId="3" applyNumberFormat="1" applyFont="1" applyFill="1" applyBorder="1" applyAlignment="1">
      <alignment horizontal="right"/>
    </xf>
    <xf numFmtId="165" fontId="3" fillId="3" borderId="2" xfId="3" applyNumberFormat="1" applyFont="1" applyFill="1" applyBorder="1" applyAlignment="1">
      <alignment horizontal="right"/>
    </xf>
    <xf numFmtId="165" fontId="4" fillId="0" borderId="0" xfId="6" applyNumberFormat="1" applyFont="1" applyFill="1" applyAlignment="1">
      <alignment horizontal="right"/>
    </xf>
    <xf numFmtId="165" fontId="3" fillId="0" borderId="3" xfId="6" applyNumberFormat="1" applyFont="1" applyFill="1" applyBorder="1" applyAlignment="1">
      <alignment horizontal="right"/>
    </xf>
    <xf numFmtId="165" fontId="3" fillId="3" borderId="3" xfId="3" applyNumberFormat="1" applyFont="1" applyFill="1" applyBorder="1" applyAlignment="1">
      <alignment horizontal="right"/>
    </xf>
    <xf numFmtId="165" fontId="3" fillId="0" borderId="1" xfId="5" applyNumberFormat="1" applyFont="1" applyFill="1" applyBorder="1" applyAlignment="1">
      <alignment horizontal="right"/>
    </xf>
    <xf numFmtId="15" fontId="3" fillId="0" borderId="0" xfId="5" applyNumberFormat="1" applyFont="1" applyFill="1" applyBorder="1" applyAlignment="1">
      <alignment horizontal="left" wrapText="1"/>
    </xf>
    <xf numFmtId="15" fontId="4" fillId="0" borderId="0" xfId="5" applyNumberFormat="1" applyFont="1" applyFill="1" applyBorder="1" applyAlignment="1">
      <alignment horizontal="left" wrapText="1"/>
    </xf>
    <xf numFmtId="0" fontId="3" fillId="0" borderId="3" xfId="5" applyFont="1" applyFill="1" applyBorder="1" applyAlignment="1">
      <alignment horizontal="left" wrapText="1"/>
    </xf>
    <xf numFmtId="0" fontId="5" fillId="0" borderId="0" xfId="9" applyFont="1" applyAlignment="1">
      <alignment horizontal="left" wrapText="1"/>
    </xf>
    <xf numFmtId="165" fontId="4" fillId="2" borderId="0" xfId="5" applyNumberFormat="1" applyFont="1" applyFill="1" applyBorder="1" applyAlignment="1">
      <alignment horizontal="right"/>
    </xf>
    <xf numFmtId="2" fontId="5" fillId="0" borderId="0" xfId="0" applyNumberFormat="1" applyFont="1" applyFill="1" applyBorder="1" applyAlignment="1">
      <alignment horizontal="left" wrapText="1" indent="1"/>
    </xf>
    <xf numFmtId="165" fontId="9" fillId="3" borderId="3" xfId="2" applyNumberFormat="1" applyFont="1" applyFill="1" applyBorder="1" applyAlignment="1">
      <alignment horizontal="right"/>
    </xf>
    <xf numFmtId="0" fontId="4" fillId="0" borderId="0" xfId="6" applyFont="1" applyFill="1" applyAlignment="1">
      <alignment horizontal="left" wrapText="1" indent="1"/>
    </xf>
    <xf numFmtId="2" fontId="5" fillId="0" borderId="0" xfId="10" applyNumberFormat="1" applyFont="1" applyAlignment="1">
      <alignment vertical="center"/>
    </xf>
    <xf numFmtId="165" fontId="5" fillId="0" borderId="0" xfId="9" applyNumberFormat="1" applyFont="1" applyBorder="1" applyAlignment="1">
      <alignment horizontal="right"/>
    </xf>
    <xf numFmtId="2" fontId="5" fillId="0" borderId="0" xfId="10" applyNumberFormat="1" applyFont="1" applyFill="1" applyBorder="1" applyAlignment="1">
      <alignment horizontal="left" wrapText="1"/>
    </xf>
    <xf numFmtId="165" fontId="9" fillId="0" borderId="3" xfId="0" applyNumberFormat="1" applyFont="1" applyBorder="1" applyAlignment="1">
      <alignment horizontal="right"/>
    </xf>
    <xf numFmtId="165" fontId="3" fillId="3" borderId="3" xfId="0" applyNumberFormat="1" applyFont="1" applyFill="1" applyBorder="1" applyAlignment="1">
      <alignment horizontal="right"/>
    </xf>
    <xf numFmtId="165" fontId="4" fillId="0" borderId="3" xfId="0" applyNumberFormat="1" applyFont="1" applyBorder="1" applyAlignment="1">
      <alignment horizontal="right"/>
    </xf>
    <xf numFmtId="165" fontId="4" fillId="3" borderId="3" xfId="0" applyNumberFormat="1" applyFont="1" applyFill="1" applyBorder="1" applyAlignment="1">
      <alignment horizontal="right"/>
    </xf>
    <xf numFmtId="165" fontId="9" fillId="3" borderId="3" xfId="0" applyNumberFormat="1" applyFont="1" applyFill="1" applyBorder="1" applyAlignment="1">
      <alignment horizontal="right"/>
    </xf>
    <xf numFmtId="0" fontId="4" fillId="0" borderId="0" xfId="5" applyFont="1" applyFill="1" applyAlignment="1">
      <alignment horizontal="left" wrapText="1"/>
    </xf>
    <xf numFmtId="0" fontId="7" fillId="0" borderId="0" xfId="5" applyFont="1" applyFill="1" applyAlignment="1">
      <alignment horizontal="left" wrapText="1"/>
    </xf>
    <xf numFmtId="2" fontId="9" fillId="0" borderId="0" xfId="9" applyNumberFormat="1" applyFont="1" applyBorder="1" applyAlignment="1">
      <alignment horizontal="left" wrapText="1" indent="1"/>
    </xf>
    <xf numFmtId="2" fontId="5" fillId="0" borderId="0" xfId="9" applyNumberFormat="1" applyFont="1" applyAlignment="1">
      <alignment horizontal="left" wrapText="1"/>
    </xf>
    <xf numFmtId="2" fontId="4" fillId="0" borderId="0" xfId="9" applyNumberFormat="1" applyFont="1" applyAlignment="1">
      <alignment horizontal="left" wrapText="1"/>
    </xf>
    <xf numFmtId="0" fontId="5" fillId="0" borderId="0" xfId="9" applyFont="1" applyAlignment="1">
      <alignment horizontal="right"/>
    </xf>
    <xf numFmtId="2" fontId="5" fillId="0" borderId="0" xfId="9" applyNumberFormat="1" applyFont="1" applyAlignment="1">
      <alignment horizontal="right"/>
    </xf>
    <xf numFmtId="165" fontId="4" fillId="0" borderId="0" xfId="5" applyNumberFormat="1" applyFont="1" applyAlignment="1">
      <alignment horizontal="right"/>
    </xf>
    <xf numFmtId="165" fontId="4" fillId="0" borderId="0" xfId="9" applyNumberFormat="1" applyFont="1" applyBorder="1" applyAlignment="1">
      <alignment horizontal="right"/>
    </xf>
    <xf numFmtId="165" fontId="5" fillId="0" borderId="0" xfId="9" applyNumberFormat="1" applyFont="1" applyAlignment="1">
      <alignment horizontal="right"/>
    </xf>
    <xf numFmtId="165" fontId="3" fillId="0" borderId="0" xfId="4" applyNumberFormat="1" applyFont="1" applyBorder="1" applyAlignment="1">
      <alignment horizontal="right"/>
    </xf>
    <xf numFmtId="165" fontId="6" fillId="0" borderId="0" xfId="9" applyNumberFormat="1" applyFont="1" applyAlignment="1">
      <alignment horizontal="right"/>
    </xf>
    <xf numFmtId="165" fontId="3" fillId="0" borderId="1" xfId="0" applyNumberFormat="1" applyFont="1" applyFill="1" applyBorder="1" applyAlignment="1">
      <alignment horizontal="right"/>
    </xf>
    <xf numFmtId="165" fontId="4" fillId="0" borderId="1" xfId="0" applyNumberFormat="1" applyFont="1" applyBorder="1" applyAlignment="1">
      <alignment horizontal="right"/>
    </xf>
    <xf numFmtId="165" fontId="5" fillId="0" borderId="0" xfId="0" applyNumberFormat="1" applyFont="1" applyBorder="1" applyAlignment="1">
      <alignment horizontal="right"/>
    </xf>
    <xf numFmtId="165" fontId="5" fillId="0" borderId="0" xfId="0" applyNumberFormat="1" applyFont="1" applyAlignment="1">
      <alignment horizontal="right"/>
    </xf>
    <xf numFmtId="165" fontId="5" fillId="0" borderId="0" xfId="0" applyNumberFormat="1" applyFont="1" applyFill="1" applyBorder="1" applyAlignment="1">
      <alignment horizontal="right"/>
    </xf>
    <xf numFmtId="0" fontId="3" fillId="0" borderId="0" xfId="5" applyFont="1" applyAlignment="1">
      <alignment horizontal="left"/>
    </xf>
    <xf numFmtId="0" fontId="9" fillId="0" borderId="1" xfId="0" applyFont="1" applyBorder="1" applyAlignment="1">
      <alignment horizontal="left"/>
    </xf>
    <xf numFmtId="0" fontId="4" fillId="0" borderId="0" xfId="9" applyFont="1" applyBorder="1" applyAlignment="1">
      <alignment horizontal="left"/>
    </xf>
    <xf numFmtId="0" fontId="9" fillId="0" borderId="0" xfId="5" applyFont="1" applyFill="1" applyAlignment="1">
      <alignment horizontal="left"/>
    </xf>
    <xf numFmtId="0" fontId="15" fillId="0" borderId="0" xfId="0" applyFont="1"/>
    <xf numFmtId="0" fontId="5" fillId="0" borderId="0" xfId="9" applyFont="1" applyAlignment="1">
      <alignment horizontal="left"/>
    </xf>
    <xf numFmtId="165" fontId="5" fillId="0" borderId="6" xfId="2" applyNumberFormat="1" applyFont="1" applyBorder="1" applyAlignment="1">
      <alignment horizontal="right"/>
    </xf>
    <xf numFmtId="165" fontId="9" fillId="0" borderId="5" xfId="2" applyNumberFormat="1" applyFont="1" applyBorder="1" applyAlignment="1">
      <alignment horizontal="right"/>
    </xf>
    <xf numFmtId="165" fontId="9" fillId="3" borderId="5" xfId="2" applyNumberFormat="1" applyFont="1" applyFill="1" applyBorder="1" applyAlignment="1">
      <alignment horizontal="right"/>
    </xf>
    <xf numFmtId="2" fontId="9" fillId="0" borderId="3" xfId="9" applyNumberFormat="1" applyFont="1" applyBorder="1" applyAlignment="1">
      <alignment horizontal="left" wrapText="1"/>
    </xf>
    <xf numFmtId="0" fontId="4" fillId="0" borderId="1" xfId="5" applyFont="1" applyBorder="1" applyAlignment="1">
      <alignment horizontal="left" wrapText="1"/>
    </xf>
    <xf numFmtId="0" fontId="3" fillId="0" borderId="2" xfId="5" applyFont="1" applyBorder="1" applyAlignment="1">
      <alignment horizontal="center" wrapText="1"/>
    </xf>
    <xf numFmtId="0" fontId="3" fillId="2" borderId="2" xfId="5" applyFont="1" applyFill="1" applyBorder="1" applyAlignment="1">
      <alignment horizontal="right" wrapText="1"/>
    </xf>
    <xf numFmtId="0" fontId="4" fillId="0" borderId="0" xfId="5" applyNumberFormat="1" applyFont="1" applyBorder="1" applyAlignment="1">
      <alignment horizontal="center" wrapText="1"/>
    </xf>
    <xf numFmtId="0" fontId="3" fillId="0" borderId="3" xfId="5" applyNumberFormat="1" applyFont="1" applyBorder="1" applyAlignment="1">
      <alignment horizontal="center" wrapText="1"/>
    </xf>
    <xf numFmtId="0" fontId="3" fillId="0" borderId="1" xfId="9" applyFont="1" applyFill="1" applyBorder="1" applyAlignment="1">
      <alignment horizontal="left" wrapText="1"/>
    </xf>
    <xf numFmtId="0" fontId="3" fillId="3" borderId="2" xfId="5" applyFont="1" applyFill="1" applyBorder="1" applyAlignment="1">
      <alignment horizontal="right" wrapText="1"/>
    </xf>
    <xf numFmtId="0" fontId="5" fillId="0" borderId="1" xfId="9" applyNumberFormat="1" applyFont="1" applyBorder="1" applyAlignment="1">
      <alignment horizontal="left" wrapText="1"/>
    </xf>
    <xf numFmtId="0" fontId="4" fillId="0" borderId="1" xfId="6" applyFont="1" applyFill="1" applyBorder="1" applyAlignment="1">
      <alignment horizontal="left" wrapText="1"/>
    </xf>
    <xf numFmtId="165" fontId="9" fillId="3" borderId="2" xfId="2" applyNumberFormat="1" applyFont="1" applyFill="1" applyBorder="1" applyAlignment="1">
      <alignment horizontal="right"/>
    </xf>
    <xf numFmtId="2" fontId="5" fillId="0" borderId="0" xfId="9" applyNumberFormat="1" applyFont="1" applyAlignment="1">
      <alignment horizontal="left"/>
    </xf>
    <xf numFmtId="2" fontId="5" fillId="0" borderId="0" xfId="9" applyNumberFormat="1" applyFont="1" applyAlignment="1"/>
    <xf numFmtId="0" fontId="16" fillId="0" borderId="0" xfId="0" applyFont="1" applyAlignment="1">
      <alignment vertical="center"/>
    </xf>
    <xf numFmtId="0" fontId="3" fillId="0" borderId="0" xfId="5" applyFont="1" applyFill="1" applyBorder="1" applyAlignment="1">
      <alignment horizontal="left"/>
    </xf>
    <xf numFmtId="0" fontId="16" fillId="0" borderId="0" xfId="0" applyFont="1"/>
    <xf numFmtId="0" fontId="4" fillId="0" borderId="0" xfId="6" applyFont="1" applyAlignment="1"/>
    <xf numFmtId="0" fontId="4" fillId="0" borderId="0" xfId="6" applyFont="1"/>
    <xf numFmtId="0" fontId="4" fillId="0" borderId="0" xfId="6" applyFont="1" applyAlignment="1">
      <alignment horizontal="left"/>
    </xf>
    <xf numFmtId="0" fontId="4" fillId="0" borderId="0" xfId="6" applyFont="1" applyAlignment="1">
      <alignment horizontal="left" wrapText="1"/>
    </xf>
    <xf numFmtId="0" fontId="3" fillId="0" borderId="2" xfId="9" applyNumberFormat="1" applyFont="1" applyFill="1" applyBorder="1" applyAlignment="1">
      <alignment horizontal="right" wrapText="1"/>
    </xf>
    <xf numFmtId="0" fontId="3" fillId="3" borderId="2" xfId="9" applyNumberFormat="1" applyFont="1" applyFill="1" applyBorder="1" applyAlignment="1">
      <alignment horizontal="right" wrapText="1"/>
    </xf>
    <xf numFmtId="0" fontId="16" fillId="0" borderId="0" xfId="0" applyFont="1" applyAlignment="1">
      <alignment horizontal="left"/>
    </xf>
    <xf numFmtId="0" fontId="3" fillId="0" borderId="2" xfId="5" applyNumberFormat="1" applyFont="1" applyFill="1" applyBorder="1" applyAlignment="1">
      <alignment horizontal="right" wrapText="1"/>
    </xf>
    <xf numFmtId="165" fontId="3" fillId="2" borderId="2" xfId="5" applyNumberFormat="1" applyFont="1" applyFill="1" applyBorder="1" applyAlignment="1">
      <alignment horizontal="right"/>
    </xf>
    <xf numFmtId="0" fontId="15" fillId="0" borderId="0" xfId="0" applyFont="1" applyAlignment="1">
      <alignment horizontal="left" vertical="center" indent="5"/>
    </xf>
    <xf numFmtId="0" fontId="9" fillId="0" borderId="5" xfId="9" applyNumberFormat="1" applyFont="1" applyFill="1" applyBorder="1" applyAlignment="1">
      <alignment horizontal="right" wrapText="1"/>
    </xf>
    <xf numFmtId="0" fontId="9" fillId="4" borderId="0" xfId="0" applyFont="1" applyFill="1"/>
    <xf numFmtId="0" fontId="5" fillId="4" borderId="0" xfId="0" applyFont="1" applyFill="1"/>
    <xf numFmtId="0" fontId="5" fillId="4" borderId="7" xfId="0" applyFont="1" applyFill="1" applyBorder="1"/>
    <xf numFmtId="166" fontId="4" fillId="0" borderId="0" xfId="14" applyNumberFormat="1" applyFont="1">
      <alignment vertical="center"/>
    </xf>
    <xf numFmtId="166" fontId="9" fillId="0" borderId="0" xfId="14" applyNumberFormat="1" applyFont="1" applyBorder="1" applyAlignment="1">
      <alignment vertical="center"/>
    </xf>
    <xf numFmtId="166" fontId="5" fillId="0" borderId="0" xfId="14" applyNumberFormat="1" applyFont="1" applyBorder="1" applyAlignment="1">
      <alignment vertical="center"/>
    </xf>
    <xf numFmtId="166" fontId="4" fillId="0" borderId="0" xfId="14" applyNumberFormat="1" applyFont="1" applyBorder="1">
      <alignment vertical="center"/>
    </xf>
    <xf numFmtId="166" fontId="3" fillId="0" borderId="0" xfId="14" applyNumberFormat="1" applyFont="1">
      <alignment vertical="center"/>
    </xf>
    <xf numFmtId="166" fontId="9" fillId="0" borderId="7" xfId="2" applyNumberFormat="1" applyFont="1" applyFill="1" applyBorder="1" applyAlignment="1">
      <alignment horizontal="right" vertical="center"/>
    </xf>
    <xf numFmtId="166" fontId="3" fillId="0" borderId="7" xfId="14" applyNumberFormat="1" applyFont="1" applyBorder="1">
      <alignment vertical="center"/>
    </xf>
    <xf numFmtId="0" fontId="5" fillId="4" borderId="7" xfId="0" applyFont="1" applyFill="1" applyBorder="1" applyAlignment="1">
      <alignment horizontal="left" wrapText="1"/>
    </xf>
    <xf numFmtId="0" fontId="9" fillId="4" borderId="0" xfId="0" applyFont="1" applyFill="1" applyAlignment="1">
      <alignment horizontal="left" wrapText="1"/>
    </xf>
    <xf numFmtId="0" fontId="9" fillId="4" borderId="9" xfId="0" applyFont="1" applyFill="1" applyBorder="1" applyAlignment="1">
      <alignment horizontal="left" wrapText="1"/>
    </xf>
    <xf numFmtId="0" fontId="9" fillId="4" borderId="8" xfId="0" applyFont="1" applyFill="1" applyBorder="1" applyAlignment="1">
      <alignment horizontal="right" wrapText="1"/>
    </xf>
    <xf numFmtId="0" fontId="9" fillId="3" borderId="8" xfId="0" applyFont="1" applyFill="1" applyBorder="1" applyAlignment="1">
      <alignment horizontal="right" wrapText="1"/>
    </xf>
    <xf numFmtId="165" fontId="5" fillId="4" borderId="0" xfId="0" applyNumberFormat="1" applyFont="1" applyFill="1" applyAlignment="1">
      <alignment horizontal="right"/>
    </xf>
    <xf numFmtId="165" fontId="5" fillId="3" borderId="0" xfId="0" applyNumberFormat="1" applyFont="1" applyFill="1" applyAlignment="1">
      <alignment horizontal="right"/>
    </xf>
    <xf numFmtId="165" fontId="5" fillId="4" borderId="0" xfId="0" applyNumberFormat="1" applyFont="1" applyFill="1" applyBorder="1" applyAlignment="1">
      <alignment horizontal="right"/>
    </xf>
    <xf numFmtId="165" fontId="5" fillId="3" borderId="0" xfId="0" applyNumberFormat="1" applyFont="1" applyFill="1" applyBorder="1" applyAlignment="1">
      <alignment horizontal="right"/>
    </xf>
    <xf numFmtId="165" fontId="9" fillId="4" borderId="8" xfId="0" applyNumberFormat="1" applyFont="1" applyFill="1" applyBorder="1" applyAlignment="1">
      <alignment horizontal="right"/>
    </xf>
    <xf numFmtId="165" fontId="9" fillId="3" borderId="8" xfId="0" applyNumberFormat="1" applyFont="1" applyFill="1" applyBorder="1" applyAlignment="1">
      <alignment horizontal="right"/>
    </xf>
    <xf numFmtId="0" fontId="4" fillId="0" borderId="0" xfId="5" applyFont="1" applyAlignment="1">
      <alignment vertical="top"/>
    </xf>
    <xf numFmtId="166" fontId="3" fillId="0" borderId="0" xfId="4" applyNumberFormat="1" applyFont="1" applyFill="1" applyBorder="1" applyAlignment="1">
      <alignment horizontal="left" wrapText="1"/>
    </xf>
    <xf numFmtId="166" fontId="4" fillId="0" borderId="0" xfId="14" applyNumberFormat="1" applyFont="1" applyBorder="1" applyAlignment="1">
      <alignment horizontal="left" wrapText="1" indent="1"/>
    </xf>
    <xf numFmtId="166" fontId="4" fillId="0" borderId="0" xfId="14" applyNumberFormat="1" applyFont="1" applyBorder="1" applyAlignment="1">
      <alignment horizontal="left" wrapText="1"/>
    </xf>
    <xf numFmtId="166" fontId="3" fillId="0" borderId="8" xfId="5" applyNumberFormat="1" applyFont="1" applyBorder="1" applyAlignment="1">
      <alignment horizontal="right" wrapText="1"/>
    </xf>
    <xf numFmtId="166" fontId="3" fillId="3" borderId="8" xfId="5" applyNumberFormat="1" applyFont="1" applyFill="1" applyBorder="1" applyAlignment="1">
      <alignment horizontal="right" wrapText="1"/>
    </xf>
    <xf numFmtId="165" fontId="4" fillId="3" borderId="0" xfId="14" applyNumberFormat="1" applyFont="1" applyFill="1" applyBorder="1" applyAlignment="1">
      <alignment horizontal="right"/>
    </xf>
    <xf numFmtId="165" fontId="4" fillId="0" borderId="0" xfId="14" applyNumberFormat="1" applyFont="1" applyBorder="1" applyAlignment="1">
      <alignment horizontal="right"/>
    </xf>
    <xf numFmtId="165" fontId="3" fillId="0" borderId="0" xfId="4" applyNumberFormat="1" applyFont="1" applyFill="1" applyBorder="1" applyAlignment="1">
      <alignment horizontal="right"/>
    </xf>
    <xf numFmtId="165" fontId="3" fillId="3" borderId="0" xfId="4" applyNumberFormat="1" applyFont="1" applyFill="1" applyBorder="1" applyAlignment="1">
      <alignment horizontal="right"/>
    </xf>
    <xf numFmtId="166" fontId="9" fillId="0" borderId="7" xfId="14" applyNumberFormat="1" applyFont="1" applyBorder="1" applyAlignment="1">
      <alignment horizontal="left" wrapText="1"/>
    </xf>
    <xf numFmtId="2" fontId="9" fillId="0" borderId="0" xfId="9" applyNumberFormat="1" applyFont="1" applyAlignment="1">
      <alignment horizontal="left" wrapText="1"/>
    </xf>
    <xf numFmtId="0" fontId="15" fillId="0" borderId="0" xfId="5" applyFont="1" applyFill="1"/>
    <xf numFmtId="166" fontId="9" fillId="0" borderId="0" xfId="4" applyNumberFormat="1" applyFont="1" applyBorder="1" applyAlignment="1">
      <alignment horizontal="left" wrapText="1"/>
    </xf>
    <xf numFmtId="166" fontId="5" fillId="0" borderId="7" xfId="14" applyNumberFormat="1" applyFont="1" applyBorder="1" applyAlignment="1">
      <alignment horizontal="left" wrapText="1"/>
    </xf>
    <xf numFmtId="166" fontId="9" fillId="0" borderId="10" xfId="14" applyNumberFormat="1" applyFont="1" applyBorder="1" applyAlignment="1">
      <alignment horizontal="left" wrapText="1"/>
    </xf>
    <xf numFmtId="165" fontId="9" fillId="0" borderId="2" xfId="2" applyNumberFormat="1" applyFont="1" applyFill="1" applyBorder="1" applyAlignment="1">
      <alignment horizontal="right"/>
    </xf>
    <xf numFmtId="165" fontId="3" fillId="0" borderId="2" xfId="14" applyNumberFormat="1" applyFont="1" applyBorder="1" applyAlignment="1">
      <alignment horizontal="right"/>
    </xf>
    <xf numFmtId="0" fontId="9" fillId="0" borderId="7" xfId="9" applyNumberFormat="1" applyFont="1" applyBorder="1" applyAlignment="1">
      <alignment horizontal="left" wrapText="1"/>
    </xf>
    <xf numFmtId="165" fontId="9" fillId="0" borderId="10" xfId="2" applyNumberFormat="1" applyFont="1" applyBorder="1" applyAlignment="1">
      <alignment horizontal="right"/>
    </xf>
    <xf numFmtId="165" fontId="9" fillId="3" borderId="10" xfId="2" applyNumberFormat="1" applyFont="1" applyFill="1" applyBorder="1" applyAlignment="1">
      <alignment horizontal="right"/>
    </xf>
    <xf numFmtId="0" fontId="9" fillId="0" borderId="10" xfId="9" applyNumberFormat="1" applyFont="1" applyBorder="1" applyAlignment="1">
      <alignment horizontal="left" wrapText="1"/>
    </xf>
    <xf numFmtId="2" fontId="9" fillId="0" borderId="6" xfId="9" applyNumberFormat="1" applyFont="1" applyFill="1" applyBorder="1" applyAlignment="1">
      <alignment horizontal="left" wrapText="1"/>
    </xf>
    <xf numFmtId="0" fontId="5" fillId="4" borderId="0" xfId="0" applyFont="1" applyFill="1" applyAlignment="1">
      <alignment horizontal="left" wrapText="1"/>
    </xf>
    <xf numFmtId="0" fontId="3" fillId="0" borderId="1" xfId="5" applyFont="1" applyFill="1" applyBorder="1" applyAlignment="1">
      <alignment horizontal="left" wrapText="1"/>
    </xf>
    <xf numFmtId="166" fontId="9" fillId="0" borderId="9" xfId="4" applyNumberFormat="1" applyFont="1" applyBorder="1" applyAlignment="1">
      <alignment horizontal="left" wrapText="1"/>
    </xf>
    <xf numFmtId="0" fontId="9" fillId="4" borderId="9" xfId="0" applyFont="1" applyFill="1" applyBorder="1" applyAlignment="1">
      <alignment wrapText="1"/>
    </xf>
    <xf numFmtId="0" fontId="3" fillId="0" borderId="2" xfId="14" applyNumberFormat="1" applyFont="1" applyFill="1" applyBorder="1" applyAlignment="1">
      <alignment horizontal="right" wrapText="1"/>
    </xf>
    <xf numFmtId="0" fontId="3" fillId="3" borderId="2" xfId="14" applyNumberFormat="1" applyFont="1" applyFill="1" applyBorder="1" applyAlignment="1">
      <alignment horizontal="right" wrapText="1"/>
    </xf>
    <xf numFmtId="3" fontId="5" fillId="4" borderId="9" xfId="0" applyNumberFormat="1" applyFont="1" applyFill="1" applyBorder="1" applyAlignment="1">
      <alignment horizontal="right"/>
    </xf>
    <xf numFmtId="3" fontId="5" fillId="3" borderId="9" xfId="0" applyNumberFormat="1" applyFont="1" applyFill="1" applyBorder="1" applyAlignment="1">
      <alignment horizontal="right"/>
    </xf>
    <xf numFmtId="3" fontId="5" fillId="0" borderId="2" xfId="2" applyNumberFormat="1" applyFont="1" applyFill="1" applyBorder="1" applyAlignment="1">
      <alignment horizontal="right"/>
    </xf>
    <xf numFmtId="3" fontId="5" fillId="3" borderId="2" xfId="2" applyNumberFormat="1" applyFont="1" applyFill="1" applyBorder="1" applyAlignment="1">
      <alignment horizontal="right"/>
    </xf>
    <xf numFmtId="0" fontId="9" fillId="4" borderId="0" xfId="0" applyFont="1" applyFill="1" applyBorder="1" applyAlignment="1">
      <alignment horizontal="left" wrapText="1"/>
    </xf>
    <xf numFmtId="165" fontId="4" fillId="0" borderId="11" xfId="6" applyNumberFormat="1" applyFont="1" applyFill="1" applyBorder="1" applyAlignment="1">
      <alignment horizontal="right"/>
    </xf>
    <xf numFmtId="165" fontId="4" fillId="3" borderId="11" xfId="3" applyNumberFormat="1" applyFont="1" applyFill="1" applyBorder="1" applyAlignment="1">
      <alignment horizontal="right"/>
    </xf>
    <xf numFmtId="0" fontId="5" fillId="4" borderId="0" xfId="0" applyFont="1" applyFill="1" applyBorder="1" applyAlignment="1">
      <alignment horizontal="left" wrapText="1"/>
    </xf>
    <xf numFmtId="0" fontId="0" fillId="0" borderId="0" xfId="0" applyBorder="1" applyAlignment="1">
      <alignment horizontal="left" wrapText="1"/>
    </xf>
    <xf numFmtId="0" fontId="5" fillId="4" borderId="7" xfId="0" applyFont="1" applyFill="1" applyBorder="1" applyAlignment="1">
      <alignment horizontal="left" wrapText="1"/>
    </xf>
    <xf numFmtId="0" fontId="0" fillId="0" borderId="7" xfId="0" applyBorder="1" applyAlignment="1">
      <alignment horizontal="left" wrapText="1"/>
    </xf>
    <xf numFmtId="0" fontId="4" fillId="0" borderId="7" xfId="5" applyFont="1" applyBorder="1" applyAlignment="1">
      <alignment horizontal="left" vertical="top" wrapText="1"/>
    </xf>
    <xf numFmtId="0" fontId="0" fillId="0" borderId="7" xfId="0" applyBorder="1" applyAlignment="1">
      <alignment horizontal="left" vertical="top" wrapText="1"/>
    </xf>
    <xf numFmtId="0" fontId="4" fillId="0" borderId="0" xfId="5" applyFont="1" applyAlignment="1">
      <alignment horizontal="left" wrapText="1"/>
    </xf>
    <xf numFmtId="0" fontId="0" fillId="0" borderId="0" xfId="0" applyAlignment="1">
      <alignment wrapText="1"/>
    </xf>
    <xf numFmtId="166" fontId="4" fillId="0" borderId="0" xfId="5" applyNumberFormat="1" applyFont="1" applyBorder="1" applyAlignment="1">
      <alignment horizontal="left" vertical="top" wrapText="1"/>
    </xf>
    <xf numFmtId="0" fontId="0" fillId="0" borderId="0" xfId="0" applyAlignment="1">
      <alignment horizontal="left" vertical="top" wrapText="1"/>
    </xf>
    <xf numFmtId="166" fontId="4" fillId="0" borderId="0" xfId="4" applyNumberFormat="1" applyFont="1" applyBorder="1" applyAlignment="1">
      <alignment horizontal="left" vertical="center" wrapText="1"/>
    </xf>
    <xf numFmtId="0" fontId="0" fillId="0" borderId="0" xfId="0" applyAlignment="1">
      <alignment vertical="center" wrapText="1"/>
    </xf>
    <xf numFmtId="166" fontId="4" fillId="0" borderId="0" xfId="14" applyNumberFormat="1" applyFont="1" applyAlignment="1">
      <alignment vertical="center" wrapText="1"/>
    </xf>
    <xf numFmtId="0" fontId="9" fillId="0" borderId="10" xfId="9" applyFont="1" applyBorder="1" applyAlignment="1">
      <alignment horizontal="left" wrapText="1"/>
    </xf>
    <xf numFmtId="0" fontId="16" fillId="0" borderId="1" xfId="0" applyFont="1" applyBorder="1" applyAlignment="1">
      <alignment vertical="center" wrapText="1"/>
    </xf>
    <xf numFmtId="0" fontId="0" fillId="0" borderId="1" xfId="0" applyBorder="1" applyAlignment="1">
      <alignment wrapText="1"/>
    </xf>
    <xf numFmtId="0" fontId="16" fillId="0" borderId="6" xfId="0" applyFont="1" applyBorder="1" applyAlignment="1">
      <alignment vertical="center" wrapText="1"/>
    </xf>
    <xf numFmtId="0" fontId="0" fillId="0" borderId="6" xfId="0" applyBorder="1" applyAlignment="1">
      <alignment wrapText="1"/>
    </xf>
    <xf numFmtId="2" fontId="9" fillId="0" borderId="4" xfId="9" applyNumberFormat="1" applyFont="1" applyBorder="1" applyAlignment="1">
      <alignment horizontal="left" wrapText="1"/>
    </xf>
    <xf numFmtId="0" fontId="16" fillId="0" borderId="7" xfId="0" applyFont="1" applyBorder="1" applyAlignment="1">
      <alignment vertical="center" wrapText="1"/>
    </xf>
    <xf numFmtId="0" fontId="0" fillId="0" borderId="7" xfId="0" applyBorder="1" applyAlignment="1">
      <alignment wrapText="1"/>
    </xf>
    <xf numFmtId="0" fontId="0" fillId="0" borderId="7" xfId="0" applyBorder="1" applyAlignment="1">
      <alignment vertical="center" wrapText="1"/>
    </xf>
    <xf numFmtId="0" fontId="16" fillId="0" borderId="0" xfId="0" applyFont="1" applyBorder="1" applyAlignment="1">
      <alignment vertical="center" wrapText="1"/>
    </xf>
    <xf numFmtId="0" fontId="0" fillId="0" borderId="0" xfId="0" applyBorder="1" applyAlignment="1">
      <alignment wrapText="1"/>
    </xf>
    <xf numFmtId="0" fontId="3" fillId="0" borderId="1" xfId="5" applyFont="1" applyFill="1" applyBorder="1" applyAlignment="1">
      <alignment horizontal="left" wrapText="1"/>
    </xf>
    <xf numFmtId="0" fontId="4" fillId="0" borderId="0" xfId="5" applyFont="1" applyFill="1" applyBorder="1" applyAlignment="1">
      <alignment horizontal="left" wrapText="1"/>
    </xf>
    <xf numFmtId="0" fontId="3" fillId="0" borderId="3" xfId="5" applyFont="1" applyFill="1" applyBorder="1" applyAlignment="1">
      <alignment horizontal="left" wrapText="1"/>
    </xf>
    <xf numFmtId="0" fontId="4" fillId="0" borderId="0" xfId="5" applyFont="1" applyFill="1" applyAlignment="1">
      <alignment wrapText="1"/>
    </xf>
  </cellXfs>
  <cellStyles count="15">
    <cellStyle name="Comma" xfId="1" builtinId="3"/>
    <cellStyle name="Comma 2" xfId="2"/>
    <cellStyle name="Comma 3" xfId="3"/>
    <cellStyle name="Headings" xfId="4"/>
    <cellStyle name="Normal" xfId="0" builtinId="0"/>
    <cellStyle name="Normal 2" xfId="5"/>
    <cellStyle name="Normal 2 2" xfId="6"/>
    <cellStyle name="Normal 2 2 2" xfId="7"/>
    <cellStyle name="Normal 3" xfId="8"/>
    <cellStyle name="Normal 3 2" xfId="14"/>
    <cellStyle name="Normal 4" xfId="9"/>
    <cellStyle name="Normal 4 2" xfId="10"/>
    <cellStyle name="Normal 5" xfId="11"/>
    <cellStyle name="Normal 5 2" xfId="12"/>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0</xdr:colOff>
      <xdr:row>1</xdr:row>
      <xdr:rowOff>0</xdr:rowOff>
    </xdr:from>
    <xdr:to>
      <xdr:col>13</xdr:col>
      <xdr:colOff>605790</xdr:colOff>
      <xdr:row>16</xdr:row>
      <xdr:rowOff>91440</xdr:rowOff>
    </xdr:to>
    <xdr:sp macro="" textlink="">
      <xdr:nvSpPr>
        <xdr:cNvPr id="3" name="TextBox 2"/>
        <xdr:cNvSpPr txBox="1"/>
      </xdr:nvSpPr>
      <xdr:spPr>
        <a:xfrm>
          <a:off x="6484620" y="266700"/>
          <a:ext cx="3768090" cy="216408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a:t>Titles in this table should match measures</a:t>
          </a:r>
          <a:r>
            <a:rPr lang="en-AU" sz="1100" baseline="0"/>
            <a:t> already published or which will be published in the budget papers (including MYEFO and PEFO). </a:t>
          </a:r>
        </a:p>
        <a:p>
          <a:endParaRPr lang="en-AU" sz="1100" baseline="0"/>
        </a:p>
        <a:p>
          <a:r>
            <a:rPr lang="en-AU" sz="1100" baseline="0"/>
            <a:t>Figures in this table should represent the fiscal balance impact of the measures and will generally match the figures published in the budget papers (with the exception of measures that were published with indicative figures or measures sitting in the contingency reserve). </a:t>
          </a:r>
        </a:p>
        <a:p>
          <a:endParaRPr lang="en-AU" sz="1100" baseline="0"/>
        </a:p>
        <a:p>
          <a:r>
            <a:rPr lang="en-AU" sz="1100" baseline="0"/>
            <a:t>Please refer to the </a:t>
          </a:r>
          <a:r>
            <a:rPr lang="en-AU" sz="1100" i="1" baseline="0"/>
            <a:t>Guide to preparing the 2017-18 Portfolio Budget Statements for</a:t>
          </a:r>
          <a:r>
            <a:rPr lang="en-AU" sz="1100" i="0" baseline="0"/>
            <a:t> further guidance. </a:t>
          </a:r>
          <a:endParaRPr lang="en-AU"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21"/>
  <sheetViews>
    <sheetView tabSelected="1" zoomScaleNormal="100" zoomScaleSheetLayoutView="90" workbookViewId="0"/>
  </sheetViews>
  <sheetFormatPr defaultColWidth="9.28515625" defaultRowHeight="11.25" x14ac:dyDescent="0.2"/>
  <cols>
    <col min="1" max="1" width="42.7109375" style="176" customWidth="1"/>
    <col min="2" max="2" width="10.5703125" style="176" customWidth="1"/>
    <col min="3" max="3" width="10.42578125" style="176" customWidth="1"/>
    <col min="4" max="16384" width="9.28515625" style="176"/>
  </cols>
  <sheetData>
    <row r="1" spans="1:3" x14ac:dyDescent="0.2">
      <c r="A1" s="175" t="s">
        <v>160</v>
      </c>
    </row>
    <row r="2" spans="1:3" ht="45" x14ac:dyDescent="0.2">
      <c r="A2" s="185"/>
      <c r="B2" s="188" t="s">
        <v>157</v>
      </c>
      <c r="C2" s="189" t="s">
        <v>155</v>
      </c>
    </row>
    <row r="3" spans="1:3" x14ac:dyDescent="0.2">
      <c r="A3" s="186" t="s">
        <v>176</v>
      </c>
      <c r="B3" s="190"/>
      <c r="C3" s="191"/>
    </row>
    <row r="4" spans="1:3" x14ac:dyDescent="0.2">
      <c r="A4" s="186" t="s">
        <v>128</v>
      </c>
      <c r="B4" s="190"/>
      <c r="C4" s="191"/>
    </row>
    <row r="5" spans="1:3" x14ac:dyDescent="0.2">
      <c r="A5" s="219" t="s">
        <v>180</v>
      </c>
      <c r="B5" s="190">
        <v>18202</v>
      </c>
      <c r="C5" s="191">
        <v>17611</v>
      </c>
    </row>
    <row r="6" spans="1:3" x14ac:dyDescent="0.2">
      <c r="A6" s="219" t="s">
        <v>181</v>
      </c>
      <c r="B6" s="190">
        <v>71016</v>
      </c>
      <c r="C6" s="191">
        <v>63819</v>
      </c>
    </row>
    <row r="7" spans="1:3" x14ac:dyDescent="0.2">
      <c r="A7" s="219" t="s">
        <v>182</v>
      </c>
      <c r="B7" s="190">
        <v>2324</v>
      </c>
      <c r="C7" s="191">
        <v>1810</v>
      </c>
    </row>
    <row r="8" spans="1:3" x14ac:dyDescent="0.2">
      <c r="A8" s="219" t="s">
        <v>183</v>
      </c>
      <c r="B8" s="190">
        <v>4653</v>
      </c>
      <c r="C8" s="191">
        <v>4631</v>
      </c>
    </row>
    <row r="9" spans="1:3" ht="22.5" x14ac:dyDescent="0.2">
      <c r="A9" s="229" t="s">
        <v>184</v>
      </c>
      <c r="B9" s="192"/>
      <c r="C9" s="193"/>
    </row>
    <row r="10" spans="1:3" x14ac:dyDescent="0.2">
      <c r="A10" s="219" t="s">
        <v>87</v>
      </c>
      <c r="B10" s="190">
        <v>150</v>
      </c>
      <c r="C10" s="191">
        <v>0</v>
      </c>
    </row>
    <row r="11" spans="1:3" x14ac:dyDescent="0.2">
      <c r="A11" s="187" t="s">
        <v>130</v>
      </c>
      <c r="B11" s="194">
        <v>96345</v>
      </c>
      <c r="C11" s="195">
        <v>87871</v>
      </c>
    </row>
    <row r="12" spans="1:3" x14ac:dyDescent="0.2">
      <c r="A12" s="176" t="s">
        <v>125</v>
      </c>
    </row>
    <row r="13" spans="1:3" x14ac:dyDescent="0.2">
      <c r="A13" s="177"/>
      <c r="B13" s="188" t="s">
        <v>129</v>
      </c>
      <c r="C13" s="189" t="s">
        <v>152</v>
      </c>
    </row>
    <row r="14" spans="1:3" x14ac:dyDescent="0.2">
      <c r="A14" s="222" t="s">
        <v>75</v>
      </c>
      <c r="B14" s="225">
        <v>390</v>
      </c>
      <c r="C14" s="226">
        <v>375</v>
      </c>
    </row>
    <row r="15" spans="1:3" ht="11.25" customHeight="1" x14ac:dyDescent="0.25">
      <c r="A15" s="234" t="s">
        <v>146</v>
      </c>
      <c r="B15" s="235"/>
      <c r="C15" s="235"/>
    </row>
    <row r="16" spans="1:3" ht="11.25" customHeight="1" x14ac:dyDescent="0.25">
      <c r="A16" s="232" t="s">
        <v>195</v>
      </c>
      <c r="B16" s="233"/>
      <c r="C16" s="233"/>
    </row>
    <row r="17" spans="1:3" ht="11.25" customHeight="1" x14ac:dyDescent="0.25">
      <c r="A17" s="232" t="s">
        <v>196</v>
      </c>
      <c r="B17" s="233"/>
      <c r="C17" s="233"/>
    </row>
    <row r="18" spans="1:3" ht="11.25" customHeight="1" x14ac:dyDescent="0.25">
      <c r="A18" s="232" t="s">
        <v>197</v>
      </c>
      <c r="B18" s="233"/>
      <c r="C18" s="233"/>
    </row>
    <row r="19" spans="1:3" ht="22.5" customHeight="1" x14ac:dyDescent="0.25">
      <c r="A19" s="232" t="s">
        <v>198</v>
      </c>
      <c r="B19" s="233"/>
      <c r="C19" s="233"/>
    </row>
    <row r="20" spans="1:3" ht="33.75" customHeight="1" x14ac:dyDescent="0.25">
      <c r="A20" s="232" t="s">
        <v>199</v>
      </c>
      <c r="B20" s="233"/>
      <c r="C20" s="233"/>
    </row>
    <row r="21" spans="1:3" ht="11.25" customHeight="1" x14ac:dyDescent="0.25">
      <c r="A21" s="232" t="s">
        <v>200</v>
      </c>
      <c r="B21" s="233"/>
      <c r="C21" s="233"/>
    </row>
  </sheetData>
  <mergeCells count="7">
    <mergeCell ref="A20:C20"/>
    <mergeCell ref="A21:C21"/>
    <mergeCell ref="A15:C15"/>
    <mergeCell ref="A16:C16"/>
    <mergeCell ref="A17:C17"/>
    <mergeCell ref="A18:C18"/>
    <mergeCell ref="A19:C19"/>
  </mergeCells>
  <pageMargins left="1.4566929133858268" right="1.4566929133858268" top="1.6929133858267718" bottom="1.6929133858267718"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zoomScaleNormal="100" zoomScaleSheetLayoutView="100" workbookViewId="0"/>
  </sheetViews>
  <sheetFormatPr defaultColWidth="9.28515625" defaultRowHeight="11.25" x14ac:dyDescent="0.2"/>
  <cols>
    <col min="1" max="1" width="23.42578125" style="3" customWidth="1"/>
    <col min="2" max="2" width="7.7109375" style="3" customWidth="1"/>
    <col min="3" max="7" width="8.28515625" style="3" customWidth="1"/>
    <col min="8" max="16384" width="9.28515625" style="3"/>
  </cols>
  <sheetData>
    <row r="1" spans="1:8" x14ac:dyDescent="0.2">
      <c r="A1" s="6" t="s">
        <v>156</v>
      </c>
      <c r="B1" s="4"/>
      <c r="C1" s="4"/>
    </row>
    <row r="2" spans="1:8" s="37" customFormat="1" x14ac:dyDescent="0.2">
      <c r="A2" s="139" t="s">
        <v>165</v>
      </c>
      <c r="C2" s="44"/>
      <c r="D2" s="44"/>
      <c r="E2" s="44"/>
      <c r="F2" s="44"/>
      <c r="G2" s="44"/>
      <c r="H2" s="44"/>
    </row>
    <row r="3" spans="1:8" ht="22.5" x14ac:dyDescent="0.2">
      <c r="A3" s="149"/>
      <c r="B3" s="150" t="s">
        <v>134</v>
      </c>
      <c r="C3" s="155" t="s">
        <v>98</v>
      </c>
      <c r="D3" s="151" t="s">
        <v>99</v>
      </c>
      <c r="E3" s="155" t="s">
        <v>100</v>
      </c>
      <c r="F3" s="151" t="s">
        <v>131</v>
      </c>
      <c r="G3" s="155" t="s">
        <v>147</v>
      </c>
      <c r="H3" s="129"/>
    </row>
    <row r="4" spans="1:8" x14ac:dyDescent="0.2">
      <c r="A4" s="40" t="s">
        <v>77</v>
      </c>
      <c r="B4" s="152"/>
      <c r="C4" s="46"/>
      <c r="D4" s="110"/>
      <c r="E4" s="46"/>
      <c r="F4" s="110"/>
      <c r="G4" s="46"/>
      <c r="H4" s="129"/>
    </row>
    <row r="5" spans="1:8" ht="22.5" x14ac:dyDescent="0.2">
      <c r="A5" s="39" t="s">
        <v>201</v>
      </c>
      <c r="B5" s="152">
        <v>1.1000000000000001</v>
      </c>
      <c r="C5" s="46"/>
      <c r="D5" s="110"/>
      <c r="E5" s="46"/>
      <c r="F5" s="110"/>
      <c r="G5" s="46"/>
      <c r="H5" s="129"/>
    </row>
    <row r="6" spans="1:8" x14ac:dyDescent="0.2">
      <c r="A6" s="38" t="s">
        <v>2</v>
      </c>
      <c r="B6" s="152"/>
      <c r="C6" s="46">
        <v>0</v>
      </c>
      <c r="D6" s="110">
        <v>-1050</v>
      </c>
      <c r="E6" s="46">
        <v>-1758</v>
      </c>
      <c r="F6" s="110">
        <v>-2256</v>
      </c>
      <c r="G6" s="46">
        <v>-728</v>
      </c>
      <c r="H6" s="129"/>
    </row>
    <row r="7" spans="1:8" ht="33.75" x14ac:dyDescent="0.2">
      <c r="A7" s="39" t="s">
        <v>202</v>
      </c>
      <c r="B7" s="152">
        <v>1.1000000000000001</v>
      </c>
      <c r="C7" s="46"/>
      <c r="D7" s="110"/>
      <c r="E7" s="46"/>
      <c r="F7" s="110"/>
      <c r="G7" s="46"/>
      <c r="H7" s="129"/>
    </row>
    <row r="8" spans="1:8" x14ac:dyDescent="0.2">
      <c r="A8" s="38" t="s">
        <v>2</v>
      </c>
      <c r="B8" s="152"/>
      <c r="C8" s="46">
        <v>0</v>
      </c>
      <c r="D8" s="110">
        <v>591</v>
      </c>
      <c r="E8" s="46">
        <v>0</v>
      </c>
      <c r="F8" s="110">
        <v>0</v>
      </c>
      <c r="G8" s="46">
        <v>0</v>
      </c>
      <c r="H8" s="129"/>
    </row>
    <row r="9" spans="1:8" x14ac:dyDescent="0.2">
      <c r="A9" s="53" t="s">
        <v>3</v>
      </c>
      <c r="B9" s="153"/>
      <c r="C9" s="50">
        <v>0</v>
      </c>
      <c r="D9" s="172">
        <v>-459</v>
      </c>
      <c r="E9" s="50">
        <v>-1758</v>
      </c>
      <c r="F9" s="172">
        <v>-2256</v>
      </c>
      <c r="G9" s="50">
        <v>-728</v>
      </c>
      <c r="H9" s="129"/>
    </row>
    <row r="10" spans="1:8" ht="15" x14ac:dyDescent="0.2">
      <c r="A10" s="236" t="s">
        <v>133</v>
      </c>
      <c r="B10" s="237"/>
      <c r="C10" s="237"/>
      <c r="D10" s="237"/>
      <c r="E10" s="237"/>
      <c r="F10" s="237"/>
      <c r="G10" s="237"/>
      <c r="H10" s="129"/>
    </row>
    <row r="11" spans="1:8" ht="15" x14ac:dyDescent="0.25">
      <c r="A11" s="238" t="s">
        <v>193</v>
      </c>
      <c r="B11" s="239"/>
      <c r="C11" s="239"/>
      <c r="D11" s="239"/>
      <c r="E11" s="239"/>
      <c r="F11" s="239"/>
      <c r="G11" s="239"/>
      <c r="H11" s="129"/>
    </row>
    <row r="12" spans="1:8" ht="15" x14ac:dyDescent="0.25">
      <c r="A12" s="238" t="s">
        <v>194</v>
      </c>
      <c r="B12" s="239"/>
      <c r="C12" s="239"/>
      <c r="D12" s="239"/>
      <c r="E12" s="239"/>
      <c r="F12" s="239"/>
      <c r="G12" s="239"/>
      <c r="H12" s="129"/>
    </row>
    <row r="13" spans="1:8" x14ac:dyDescent="0.2">
      <c r="A13" s="30"/>
      <c r="C13" s="129"/>
      <c r="D13" s="129"/>
      <c r="E13" s="129"/>
      <c r="F13" s="129"/>
      <c r="G13" s="129"/>
      <c r="H13" s="129"/>
    </row>
    <row r="14" spans="1:8" x14ac:dyDescent="0.2">
      <c r="A14" s="30"/>
      <c r="C14" s="129"/>
      <c r="D14" s="129"/>
      <c r="E14" s="129"/>
      <c r="F14" s="129"/>
      <c r="G14" s="129"/>
      <c r="H14" s="129"/>
    </row>
    <row r="20" spans="1:10" x14ac:dyDescent="0.2">
      <c r="G20" s="1"/>
      <c r="H20" s="1"/>
    </row>
    <row r="21" spans="1:10" x14ac:dyDescent="0.2">
      <c r="G21" s="1"/>
      <c r="H21" s="1"/>
    </row>
    <row r="22" spans="1:10" x14ac:dyDescent="0.2">
      <c r="G22" s="1"/>
      <c r="H22" s="1"/>
    </row>
    <row r="23" spans="1:10" x14ac:dyDescent="0.2">
      <c r="G23" s="1"/>
      <c r="H23" s="1"/>
    </row>
    <row r="24" spans="1:10" x14ac:dyDescent="0.2">
      <c r="G24" s="1"/>
      <c r="H24" s="1"/>
    </row>
    <row r="25" spans="1:10" x14ac:dyDescent="0.2">
      <c r="G25" s="1"/>
      <c r="H25" s="1"/>
    </row>
    <row r="26" spans="1:10" x14ac:dyDescent="0.2">
      <c r="G26" s="1"/>
      <c r="H26" s="1"/>
    </row>
    <row r="27" spans="1:10" x14ac:dyDescent="0.2">
      <c r="G27" s="1"/>
      <c r="H27" s="1"/>
    </row>
    <row r="28" spans="1:10" x14ac:dyDescent="0.2">
      <c r="G28" s="1"/>
      <c r="H28" s="1"/>
    </row>
    <row r="29" spans="1:10" x14ac:dyDescent="0.2">
      <c r="G29" s="1"/>
      <c r="H29" s="1"/>
    </row>
    <row r="30" spans="1:10" x14ac:dyDescent="0.2">
      <c r="G30" s="1"/>
      <c r="H30" s="1"/>
    </row>
    <row r="31" spans="1:10" s="196" customFormat="1" ht="22.5" customHeight="1" x14ac:dyDescent="0.2">
      <c r="A31" s="3"/>
      <c r="B31" s="3"/>
      <c r="C31" s="3"/>
      <c r="D31" s="3"/>
      <c r="E31" s="3"/>
      <c r="F31" s="3"/>
      <c r="G31" s="1"/>
      <c r="H31" s="1"/>
      <c r="I31" s="3"/>
      <c r="J31" s="3"/>
    </row>
    <row r="32" spans="1:10" s="37" customFormat="1" x14ac:dyDescent="0.2">
      <c r="A32" s="3"/>
      <c r="B32" s="3"/>
      <c r="C32" s="3"/>
      <c r="D32" s="3"/>
      <c r="E32" s="3"/>
      <c r="F32" s="3"/>
      <c r="G32" s="3"/>
      <c r="H32" s="3"/>
      <c r="I32" s="3"/>
      <c r="J32" s="3"/>
    </row>
    <row r="40" ht="22.5" customHeight="1" x14ac:dyDescent="0.2"/>
    <row r="41" ht="22.5" customHeight="1" x14ac:dyDescent="0.2"/>
    <row r="42" ht="11.25" customHeight="1" x14ac:dyDescent="0.2"/>
  </sheetData>
  <mergeCells count="3">
    <mergeCell ref="A10:G10"/>
    <mergeCell ref="A11:G11"/>
    <mergeCell ref="A12:G12"/>
  </mergeCells>
  <phoneticPr fontId="12" type="noConversion"/>
  <pageMargins left="1.4566929133858268" right="1.4566929133858268" top="1.7125984251968505" bottom="1.7125984251968505" header="0.51181102362204722" footer="0.51181102362204722"/>
  <pageSetup paperSize="9" scale="88" orientation="portrait" verticalDpi="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14"/>
  <sheetViews>
    <sheetView showGridLines="0" zoomScaleNormal="100" zoomScaleSheetLayoutView="115" workbookViewId="0"/>
  </sheetViews>
  <sheetFormatPr defaultColWidth="9.28515625" defaultRowHeight="11.25" customHeight="1" x14ac:dyDescent="0.25"/>
  <cols>
    <col min="1" max="1" width="30.7109375" style="178" customWidth="1"/>
    <col min="2" max="2" width="9" style="178" customWidth="1"/>
    <col min="3" max="4" width="8.7109375" style="178" customWidth="1"/>
    <col min="5" max="6" width="8.5703125" style="178" customWidth="1"/>
    <col min="7" max="16384" width="9.28515625" style="178"/>
  </cols>
  <sheetData>
    <row r="1" spans="1:6" ht="11.25" customHeight="1" x14ac:dyDescent="0.25">
      <c r="A1" s="179" t="s">
        <v>144</v>
      </c>
      <c r="B1" s="180"/>
      <c r="C1" s="180"/>
      <c r="E1" s="181"/>
    </row>
    <row r="2" spans="1:6" ht="45" x14ac:dyDescent="0.2">
      <c r="A2" s="206"/>
      <c r="B2" s="200" t="s">
        <v>158</v>
      </c>
      <c r="C2" s="201" t="s">
        <v>151</v>
      </c>
      <c r="D2" s="200" t="s">
        <v>136</v>
      </c>
      <c r="E2" s="200" t="s">
        <v>150</v>
      </c>
      <c r="F2" s="200" t="s">
        <v>148</v>
      </c>
    </row>
    <row r="3" spans="1:6" ht="22.5" x14ac:dyDescent="0.2">
      <c r="A3" s="197" t="s">
        <v>179</v>
      </c>
      <c r="B3" s="204"/>
      <c r="C3" s="205"/>
      <c r="D3" s="204"/>
      <c r="E3" s="204"/>
      <c r="F3" s="204"/>
    </row>
    <row r="4" spans="1:6" ht="11.25" customHeight="1" x14ac:dyDescent="0.2">
      <c r="A4" s="199" t="s">
        <v>2</v>
      </c>
      <c r="B4" s="51"/>
      <c r="C4" s="202"/>
      <c r="D4" s="203"/>
      <c r="E4" s="203"/>
      <c r="F4" s="203"/>
    </row>
    <row r="5" spans="1:6" ht="11.25" customHeight="1" x14ac:dyDescent="0.2">
      <c r="A5" s="198" t="s">
        <v>0</v>
      </c>
      <c r="B5" s="51">
        <v>71016</v>
      </c>
      <c r="C5" s="202">
        <v>63819</v>
      </c>
      <c r="D5" s="203">
        <v>61861</v>
      </c>
      <c r="E5" s="203">
        <v>66359</v>
      </c>
      <c r="F5" s="203">
        <v>67578</v>
      </c>
    </row>
    <row r="6" spans="1:6" ht="11.25" customHeight="1" x14ac:dyDescent="0.2">
      <c r="A6" s="198" t="s">
        <v>135</v>
      </c>
      <c r="B6" s="51">
        <v>2324</v>
      </c>
      <c r="C6" s="202">
        <v>1810</v>
      </c>
      <c r="D6" s="203">
        <v>1695</v>
      </c>
      <c r="E6" s="203">
        <v>1670</v>
      </c>
      <c r="F6" s="203">
        <v>1645</v>
      </c>
    </row>
    <row r="7" spans="1:6" ht="22.5" x14ac:dyDescent="0.2">
      <c r="A7" s="198" t="s">
        <v>137</v>
      </c>
      <c r="B7" s="51">
        <v>13410</v>
      </c>
      <c r="C7" s="202">
        <v>17371</v>
      </c>
      <c r="D7" s="203">
        <v>17625</v>
      </c>
      <c r="E7" s="203">
        <v>19017</v>
      </c>
      <c r="F7" s="203">
        <v>18587</v>
      </c>
    </row>
    <row r="8" spans="1:6" s="182" customFormat="1" x14ac:dyDescent="0.2">
      <c r="A8" s="221" t="s">
        <v>4</v>
      </c>
      <c r="B8" s="212">
        <v>86750</v>
      </c>
      <c r="C8" s="158">
        <v>83000</v>
      </c>
      <c r="D8" s="213">
        <v>81181</v>
      </c>
      <c r="E8" s="213">
        <v>87046</v>
      </c>
      <c r="F8" s="213">
        <v>87810</v>
      </c>
    </row>
    <row r="9" spans="1:6" x14ac:dyDescent="0.2">
      <c r="A9" s="209" t="s">
        <v>125</v>
      </c>
      <c r="B9" s="183"/>
      <c r="C9" s="183"/>
      <c r="D9" s="184"/>
      <c r="E9" s="184"/>
      <c r="F9" s="184"/>
    </row>
    <row r="10" spans="1:6" ht="11.25" customHeight="1" x14ac:dyDescent="0.2">
      <c r="A10" s="210"/>
      <c r="B10" s="223" t="s">
        <v>129</v>
      </c>
      <c r="C10" s="224" t="s">
        <v>152</v>
      </c>
      <c r="D10" s="181"/>
      <c r="E10" s="181"/>
      <c r="F10" s="181"/>
    </row>
    <row r="11" spans="1:6" ht="11.25" customHeight="1" x14ac:dyDescent="0.2">
      <c r="A11" s="211" t="s">
        <v>75</v>
      </c>
      <c r="B11" s="227">
        <v>390</v>
      </c>
      <c r="C11" s="228">
        <v>375</v>
      </c>
      <c r="D11" s="181"/>
      <c r="E11" s="181"/>
      <c r="F11" s="181"/>
    </row>
    <row r="12" spans="1:6" ht="22.5" customHeight="1" x14ac:dyDescent="0.25">
      <c r="A12" s="240" t="s">
        <v>127</v>
      </c>
      <c r="B12" s="241"/>
      <c r="C12" s="241"/>
      <c r="D12" s="241"/>
      <c r="E12" s="241"/>
      <c r="F12" s="241"/>
    </row>
    <row r="13" spans="1:6" ht="22.5" customHeight="1" x14ac:dyDescent="0.25">
      <c r="A13" s="242" t="s">
        <v>191</v>
      </c>
      <c r="B13" s="243"/>
      <c r="C13" s="243"/>
      <c r="D13" s="243"/>
      <c r="E13" s="243"/>
      <c r="F13" s="243"/>
    </row>
    <row r="14" spans="1:6" ht="22.5" customHeight="1" x14ac:dyDescent="0.25">
      <c r="A14" s="244" t="s">
        <v>192</v>
      </c>
      <c r="B14" s="243"/>
      <c r="C14" s="243"/>
      <c r="D14" s="243"/>
      <c r="E14" s="243"/>
      <c r="F14" s="243"/>
    </row>
  </sheetData>
  <mergeCells count="3">
    <mergeCell ref="A12:F12"/>
    <mergeCell ref="A13:F13"/>
    <mergeCell ref="A14:F14"/>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H33"/>
  <sheetViews>
    <sheetView showGridLines="0" zoomScaleNormal="100" zoomScaleSheetLayoutView="100" workbookViewId="0">
      <selection sqref="A1:F1"/>
    </sheetView>
  </sheetViews>
  <sheetFormatPr defaultColWidth="8" defaultRowHeight="11.25" customHeight="1" x14ac:dyDescent="0.25"/>
  <cols>
    <col min="1" max="1" width="30.42578125" style="12" customWidth="1"/>
    <col min="2" max="2" width="8.7109375" style="12" customWidth="1"/>
    <col min="3" max="6" width="7.7109375" style="12" customWidth="1"/>
    <col min="7" max="16384" width="8" style="12"/>
  </cols>
  <sheetData>
    <row r="1" spans="1:7" ht="23.25" customHeight="1" x14ac:dyDescent="0.2">
      <c r="A1" s="245" t="s">
        <v>139</v>
      </c>
      <c r="B1" s="245"/>
      <c r="C1" s="245"/>
      <c r="D1" s="245"/>
      <c r="E1" s="245"/>
      <c r="F1" s="245"/>
    </row>
    <row r="2" spans="1:7" ht="45" x14ac:dyDescent="0.2">
      <c r="A2" s="154"/>
      <c r="B2" s="168" t="s">
        <v>159</v>
      </c>
      <c r="C2" s="169" t="s">
        <v>153</v>
      </c>
      <c r="D2" s="168" t="s">
        <v>101</v>
      </c>
      <c r="E2" s="168" t="s">
        <v>132</v>
      </c>
      <c r="F2" s="168" t="s">
        <v>149</v>
      </c>
      <c r="G2" s="131"/>
    </row>
    <row r="3" spans="1:7" ht="11.25" customHeight="1" x14ac:dyDescent="0.2">
      <c r="A3" s="14" t="s">
        <v>6</v>
      </c>
      <c r="B3" s="59"/>
      <c r="C3" s="64"/>
      <c r="D3" s="63"/>
      <c r="E3" s="63"/>
      <c r="F3" s="63"/>
      <c r="G3" s="131"/>
    </row>
    <row r="4" spans="1:7" ht="11.25" customHeight="1" x14ac:dyDescent="0.2">
      <c r="A4" s="13" t="s">
        <v>7</v>
      </c>
      <c r="B4" s="59">
        <v>38483</v>
      </c>
      <c r="C4" s="60">
        <v>34488</v>
      </c>
      <c r="D4" s="59">
        <v>33909</v>
      </c>
      <c r="E4" s="59">
        <v>32703</v>
      </c>
      <c r="F4" s="59">
        <v>33531</v>
      </c>
      <c r="G4" s="131"/>
    </row>
    <row r="5" spans="1:7" ht="11.25" customHeight="1" x14ac:dyDescent="0.2">
      <c r="A5" s="13" t="s">
        <v>20</v>
      </c>
      <c r="B5" s="59">
        <v>35484</v>
      </c>
      <c r="C5" s="60">
        <v>35792</v>
      </c>
      <c r="D5" s="59">
        <v>34552</v>
      </c>
      <c r="E5" s="59">
        <v>41623</v>
      </c>
      <c r="F5" s="59">
        <v>41559</v>
      </c>
      <c r="G5" s="131"/>
    </row>
    <row r="6" spans="1:7" ht="11.25" customHeight="1" x14ac:dyDescent="0.2">
      <c r="A6" s="13" t="s">
        <v>8</v>
      </c>
      <c r="B6" s="59">
        <v>40</v>
      </c>
      <c r="C6" s="60">
        <v>0</v>
      </c>
      <c r="D6" s="59">
        <v>0</v>
      </c>
      <c r="E6" s="59">
        <v>0</v>
      </c>
      <c r="F6" s="59">
        <v>0</v>
      </c>
      <c r="G6" s="131"/>
    </row>
    <row r="7" spans="1:7" ht="11.25" customHeight="1" x14ac:dyDescent="0.2">
      <c r="A7" s="13" t="s">
        <v>9</v>
      </c>
      <c r="B7" s="59">
        <v>12183</v>
      </c>
      <c r="C7" s="60">
        <v>12183</v>
      </c>
      <c r="D7" s="59">
        <v>12183</v>
      </c>
      <c r="E7" s="59">
        <v>12183</v>
      </c>
      <c r="F7" s="59">
        <v>12183</v>
      </c>
      <c r="G7" s="131"/>
    </row>
    <row r="8" spans="1:7" ht="11.25" customHeight="1" x14ac:dyDescent="0.2">
      <c r="A8" s="13" t="s">
        <v>11</v>
      </c>
      <c r="B8" s="59">
        <v>60</v>
      </c>
      <c r="C8" s="60">
        <v>37</v>
      </c>
      <c r="D8" s="59">
        <v>37</v>
      </c>
      <c r="E8" s="59">
        <v>37</v>
      </c>
      <c r="F8" s="59">
        <v>37</v>
      </c>
      <c r="G8" s="131"/>
    </row>
    <row r="9" spans="1:7" ht="11.25" customHeight="1" x14ac:dyDescent="0.2">
      <c r="A9" s="13" t="s">
        <v>10</v>
      </c>
      <c r="B9" s="59">
        <v>500</v>
      </c>
      <c r="C9" s="60">
        <v>500</v>
      </c>
      <c r="D9" s="59">
        <v>500</v>
      </c>
      <c r="E9" s="59">
        <v>500</v>
      </c>
      <c r="F9" s="59">
        <v>500</v>
      </c>
      <c r="G9" s="131"/>
    </row>
    <row r="10" spans="1:7" ht="11.25" customHeight="1" x14ac:dyDescent="0.2">
      <c r="A10" s="14" t="s">
        <v>12</v>
      </c>
      <c r="B10" s="61">
        <v>86750</v>
      </c>
      <c r="C10" s="62">
        <v>83000</v>
      </c>
      <c r="D10" s="61">
        <v>81181</v>
      </c>
      <c r="E10" s="61">
        <v>87046</v>
      </c>
      <c r="F10" s="61">
        <v>87810</v>
      </c>
      <c r="G10" s="131"/>
    </row>
    <row r="11" spans="1:7" ht="11.25" customHeight="1" x14ac:dyDescent="0.2">
      <c r="A11" s="14" t="s">
        <v>13</v>
      </c>
      <c r="B11" s="59"/>
      <c r="C11" s="64"/>
      <c r="D11" s="63"/>
      <c r="E11" s="63"/>
      <c r="F11" s="63"/>
      <c r="G11" s="131"/>
    </row>
    <row r="12" spans="1:7" ht="11.25" customHeight="1" x14ac:dyDescent="0.2">
      <c r="A12" s="14" t="s">
        <v>14</v>
      </c>
      <c r="B12" s="59"/>
      <c r="C12" s="64"/>
      <c r="D12" s="63"/>
      <c r="E12" s="63"/>
      <c r="F12" s="63"/>
      <c r="G12" s="131"/>
    </row>
    <row r="13" spans="1:7" ht="11.25" customHeight="1" x14ac:dyDescent="0.2">
      <c r="A13" s="14" t="s">
        <v>71</v>
      </c>
      <c r="B13" s="59"/>
      <c r="C13" s="64"/>
      <c r="D13" s="63"/>
      <c r="E13" s="63"/>
      <c r="F13" s="63"/>
      <c r="G13" s="131"/>
    </row>
    <row r="14" spans="1:7" ht="11.25" customHeight="1" x14ac:dyDescent="0.2">
      <c r="A14" s="13" t="s">
        <v>15</v>
      </c>
      <c r="B14" s="59">
        <v>2198</v>
      </c>
      <c r="C14" s="60">
        <v>1720</v>
      </c>
      <c r="D14" s="59">
        <v>1695</v>
      </c>
      <c r="E14" s="59">
        <v>1670</v>
      </c>
      <c r="F14" s="59">
        <v>1645</v>
      </c>
      <c r="G14" s="131"/>
    </row>
    <row r="15" spans="1:7" ht="11.25" customHeight="1" x14ac:dyDescent="0.2">
      <c r="A15" s="13" t="s">
        <v>65</v>
      </c>
      <c r="B15" s="59">
        <v>126</v>
      </c>
      <c r="C15" s="60">
        <v>90</v>
      </c>
      <c r="D15" s="59">
        <v>0</v>
      </c>
      <c r="E15" s="59">
        <v>0</v>
      </c>
      <c r="F15" s="59">
        <v>0</v>
      </c>
      <c r="G15" s="131"/>
    </row>
    <row r="16" spans="1:7" ht="11.25" customHeight="1" x14ac:dyDescent="0.2">
      <c r="A16" s="13" t="s">
        <v>5</v>
      </c>
      <c r="B16" s="59">
        <v>10000</v>
      </c>
      <c r="C16" s="60">
        <v>10000</v>
      </c>
      <c r="D16" s="59">
        <v>10000</v>
      </c>
      <c r="E16" s="59">
        <v>10000</v>
      </c>
      <c r="F16" s="59">
        <v>10000</v>
      </c>
      <c r="G16" s="131"/>
    </row>
    <row r="17" spans="1:8" ht="11.25" customHeight="1" x14ac:dyDescent="0.2">
      <c r="A17" s="14" t="s">
        <v>72</v>
      </c>
      <c r="B17" s="61">
        <v>12324</v>
      </c>
      <c r="C17" s="62">
        <v>11810</v>
      </c>
      <c r="D17" s="61">
        <v>11695</v>
      </c>
      <c r="E17" s="61">
        <v>11670</v>
      </c>
      <c r="F17" s="61">
        <v>11645</v>
      </c>
      <c r="G17" s="131"/>
    </row>
    <row r="18" spans="1:8" ht="11.25" customHeight="1" x14ac:dyDescent="0.2">
      <c r="A18" s="14" t="s">
        <v>16</v>
      </c>
      <c r="B18" s="59"/>
      <c r="C18" s="64"/>
      <c r="D18" s="63"/>
      <c r="E18" s="63"/>
      <c r="F18" s="63"/>
      <c r="G18" s="131"/>
    </row>
    <row r="19" spans="1:8" ht="11.25" customHeight="1" x14ac:dyDescent="0.2">
      <c r="A19" s="13" t="s">
        <v>5</v>
      </c>
      <c r="B19" s="59">
        <v>76</v>
      </c>
      <c r="C19" s="60">
        <v>75</v>
      </c>
      <c r="D19" s="59">
        <v>75</v>
      </c>
      <c r="E19" s="59">
        <v>75</v>
      </c>
      <c r="F19" s="59">
        <v>75</v>
      </c>
      <c r="G19" s="131"/>
    </row>
    <row r="20" spans="1:8" ht="11.25" customHeight="1" x14ac:dyDescent="0.2">
      <c r="A20" s="14" t="s">
        <v>17</v>
      </c>
      <c r="B20" s="61">
        <v>76</v>
      </c>
      <c r="C20" s="62">
        <v>75</v>
      </c>
      <c r="D20" s="61">
        <v>75</v>
      </c>
      <c r="E20" s="61">
        <v>75</v>
      </c>
      <c r="F20" s="61">
        <v>75</v>
      </c>
      <c r="G20" s="131"/>
    </row>
    <row r="21" spans="1:8" ht="11.25" customHeight="1" x14ac:dyDescent="0.2">
      <c r="A21" s="14" t="s">
        <v>18</v>
      </c>
      <c r="B21" s="61">
        <v>12400</v>
      </c>
      <c r="C21" s="62">
        <v>11885</v>
      </c>
      <c r="D21" s="61">
        <v>11770</v>
      </c>
      <c r="E21" s="61">
        <v>11745</v>
      </c>
      <c r="F21" s="61">
        <v>11720</v>
      </c>
      <c r="G21" s="131"/>
    </row>
    <row r="22" spans="1:8" ht="11.25" customHeight="1" x14ac:dyDescent="0.2">
      <c r="A22" s="72" t="s">
        <v>145</v>
      </c>
      <c r="B22" s="65">
        <v>-74350</v>
      </c>
      <c r="C22" s="66">
        <v>-71115</v>
      </c>
      <c r="D22" s="65">
        <v>-69411</v>
      </c>
      <c r="E22" s="65">
        <v>-75301</v>
      </c>
      <c r="F22" s="65">
        <v>-76090</v>
      </c>
      <c r="G22" s="115"/>
    </row>
    <row r="23" spans="1:8" x14ac:dyDescent="0.2">
      <c r="A23" s="13" t="s">
        <v>83</v>
      </c>
      <c r="B23" s="67">
        <v>71016</v>
      </c>
      <c r="C23" s="68">
        <v>63819</v>
      </c>
      <c r="D23" s="67">
        <v>61861</v>
      </c>
      <c r="E23" s="67">
        <v>66359</v>
      </c>
      <c r="F23" s="67">
        <v>67576</v>
      </c>
      <c r="G23" s="115"/>
    </row>
    <row r="24" spans="1:8" ht="22.5" x14ac:dyDescent="0.2">
      <c r="A24" s="14" t="s">
        <v>166</v>
      </c>
      <c r="B24" s="65">
        <v>-3334</v>
      </c>
      <c r="C24" s="66">
        <v>-7296</v>
      </c>
      <c r="D24" s="65">
        <v>-7550</v>
      </c>
      <c r="E24" s="65">
        <v>-8942</v>
      </c>
      <c r="F24" s="65">
        <v>-8514</v>
      </c>
      <c r="G24" s="115"/>
    </row>
    <row r="25" spans="1:8" ht="33.75" x14ac:dyDescent="0.2">
      <c r="A25" s="69" t="s">
        <v>167</v>
      </c>
      <c r="B25" s="65">
        <v>-3334</v>
      </c>
      <c r="C25" s="66">
        <v>-7296</v>
      </c>
      <c r="D25" s="65">
        <v>-7550</v>
      </c>
      <c r="E25" s="65">
        <v>-8942</v>
      </c>
      <c r="F25" s="65">
        <v>-8514</v>
      </c>
      <c r="G25" s="115"/>
    </row>
    <row r="26" spans="1:8" x14ac:dyDescent="0.2">
      <c r="A26" s="141" t="s">
        <v>125</v>
      </c>
      <c r="B26" s="11"/>
      <c r="C26" s="73"/>
      <c r="D26" s="130"/>
      <c r="E26" s="130"/>
      <c r="F26" s="130"/>
      <c r="G26" s="115"/>
    </row>
    <row r="27" spans="1:8" ht="11.25" customHeight="1" x14ac:dyDescent="0.2">
      <c r="A27" s="140" t="s">
        <v>90</v>
      </c>
      <c r="B27" s="26"/>
      <c r="C27" s="134"/>
      <c r="D27" s="135"/>
      <c r="E27" s="135"/>
      <c r="F27" s="135"/>
      <c r="G27" s="136"/>
      <c r="H27" s="27"/>
    </row>
    <row r="28" spans="1:8" ht="22.5" x14ac:dyDescent="0.2">
      <c r="A28" s="29"/>
      <c r="B28" s="151" t="s">
        <v>98</v>
      </c>
      <c r="C28" s="155" t="s">
        <v>99</v>
      </c>
      <c r="D28" s="151" t="s">
        <v>100</v>
      </c>
      <c r="E28" s="151" t="s">
        <v>131</v>
      </c>
      <c r="F28" s="151" t="s">
        <v>147</v>
      </c>
      <c r="G28" s="136"/>
      <c r="H28" s="28"/>
    </row>
    <row r="29" spans="1:8" ht="45" x14ac:dyDescent="0.2">
      <c r="A29" s="70" t="s">
        <v>168</v>
      </c>
      <c r="B29" s="117">
        <v>8849</v>
      </c>
      <c r="C29" s="121">
        <v>4887</v>
      </c>
      <c r="D29" s="117">
        <v>4633</v>
      </c>
      <c r="E29" s="117">
        <v>3241</v>
      </c>
      <c r="F29" s="117">
        <v>3669</v>
      </c>
      <c r="G29" s="137"/>
    </row>
    <row r="30" spans="1:8" ht="33.75" x14ac:dyDescent="0.2">
      <c r="A30" s="29" t="s">
        <v>103</v>
      </c>
      <c r="B30" s="119">
        <v>12183</v>
      </c>
      <c r="C30" s="120">
        <v>12183</v>
      </c>
      <c r="D30" s="119">
        <v>12183</v>
      </c>
      <c r="E30" s="119">
        <v>12183</v>
      </c>
      <c r="F30" s="119">
        <v>12183</v>
      </c>
      <c r="G30" s="136"/>
    </row>
    <row r="31" spans="1:8" ht="33.75" x14ac:dyDescent="0.2">
      <c r="A31" s="71" t="s">
        <v>169</v>
      </c>
      <c r="B31" s="74">
        <v>-3334</v>
      </c>
      <c r="C31" s="118">
        <v>-7296</v>
      </c>
      <c r="D31" s="74">
        <v>-7550</v>
      </c>
      <c r="E31" s="74">
        <v>-8942</v>
      </c>
      <c r="F31" s="74">
        <v>-8514</v>
      </c>
      <c r="G31" s="136"/>
    </row>
    <row r="32" spans="1:8" ht="11.25" customHeight="1" x14ac:dyDescent="0.25">
      <c r="A32" s="246" t="s">
        <v>121</v>
      </c>
      <c r="B32" s="247"/>
      <c r="C32" s="247"/>
      <c r="D32" s="247"/>
      <c r="E32" s="247"/>
      <c r="F32" s="247"/>
      <c r="G32" s="138"/>
    </row>
    <row r="33" spans="7:7" ht="11.25" customHeight="1" x14ac:dyDescent="0.2">
      <c r="G33" s="127"/>
    </row>
  </sheetData>
  <mergeCells count="2">
    <mergeCell ref="A1:F1"/>
    <mergeCell ref="A32:F32"/>
  </mergeCells>
  <phoneticPr fontId="12" type="noConversion"/>
  <pageMargins left="0.91" right="0.85" top="1.6929133858267718" bottom="1.6929133858267718" header="0.51181102362204722" footer="0.70866141732283472"/>
  <pageSetup paperSize="9" scale="71"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zoomScaleNormal="100" zoomScaleSheetLayoutView="100" workbookViewId="0"/>
  </sheetViews>
  <sheetFormatPr defaultColWidth="8" defaultRowHeight="11.25" customHeight="1" x14ac:dyDescent="0.25"/>
  <cols>
    <col min="1" max="1" width="30.42578125" style="12" customWidth="1"/>
    <col min="2" max="2" width="8.5703125" style="12" customWidth="1"/>
    <col min="3" max="6" width="8" style="12" customWidth="1"/>
    <col min="7" max="16384" width="8" style="12"/>
  </cols>
  <sheetData>
    <row r="1" spans="1:8" ht="10.5" customHeight="1" x14ac:dyDescent="0.25">
      <c r="A1" s="17" t="s">
        <v>138</v>
      </c>
    </row>
    <row r="2" spans="1:8" ht="45" x14ac:dyDescent="0.2">
      <c r="A2" s="156"/>
      <c r="B2" s="168" t="s">
        <v>159</v>
      </c>
      <c r="C2" s="169" t="s">
        <v>153</v>
      </c>
      <c r="D2" s="168" t="s">
        <v>101</v>
      </c>
      <c r="E2" s="168" t="s">
        <v>132</v>
      </c>
      <c r="F2" s="168" t="s">
        <v>149</v>
      </c>
    </row>
    <row r="3" spans="1:8" x14ac:dyDescent="0.2">
      <c r="A3" s="77" t="s">
        <v>21</v>
      </c>
      <c r="B3" s="54"/>
      <c r="C3" s="55"/>
      <c r="D3" s="54"/>
      <c r="E3" s="54"/>
      <c r="F3" s="54"/>
    </row>
    <row r="4" spans="1:8" x14ac:dyDescent="0.2">
      <c r="A4" s="77" t="s">
        <v>22</v>
      </c>
      <c r="B4" s="54"/>
      <c r="C4" s="55"/>
      <c r="D4" s="54"/>
      <c r="E4" s="54"/>
      <c r="F4" s="54"/>
    </row>
    <row r="5" spans="1:8" x14ac:dyDescent="0.2">
      <c r="A5" s="80" t="s">
        <v>73</v>
      </c>
      <c r="B5" s="54">
        <v>199</v>
      </c>
      <c r="C5" s="55">
        <v>199</v>
      </c>
      <c r="D5" s="54">
        <v>199</v>
      </c>
      <c r="E5" s="54">
        <v>199</v>
      </c>
      <c r="F5" s="54">
        <v>199</v>
      </c>
      <c r="G5" s="131"/>
      <c r="H5" s="131"/>
    </row>
    <row r="6" spans="1:8" x14ac:dyDescent="0.2">
      <c r="A6" s="36" t="s">
        <v>61</v>
      </c>
      <c r="B6" s="54">
        <v>18649</v>
      </c>
      <c r="C6" s="55">
        <v>19240</v>
      </c>
      <c r="D6" s="54">
        <v>19240</v>
      </c>
      <c r="E6" s="54">
        <v>19240</v>
      </c>
      <c r="F6" s="54">
        <v>19240</v>
      </c>
      <c r="G6" s="131"/>
      <c r="H6" s="131"/>
    </row>
    <row r="7" spans="1:8" x14ac:dyDescent="0.2">
      <c r="A7" s="80" t="s">
        <v>84</v>
      </c>
      <c r="B7" s="54">
        <v>20</v>
      </c>
      <c r="C7" s="55">
        <v>20</v>
      </c>
      <c r="D7" s="54">
        <v>20</v>
      </c>
      <c r="E7" s="54">
        <v>20</v>
      </c>
      <c r="F7" s="54">
        <v>20</v>
      </c>
      <c r="G7" s="131"/>
      <c r="H7" s="131"/>
    </row>
    <row r="8" spans="1:8" x14ac:dyDescent="0.2">
      <c r="A8" s="78" t="s">
        <v>23</v>
      </c>
      <c r="B8" s="146">
        <f>SUM(B5:B7)</f>
        <v>18868</v>
      </c>
      <c r="C8" s="147">
        <f>SUM(C5:C7)</f>
        <v>19459</v>
      </c>
      <c r="D8" s="146">
        <f>SUM(D5:D7)</f>
        <v>19459</v>
      </c>
      <c r="E8" s="146">
        <f>SUM(E5:E7)</f>
        <v>19459</v>
      </c>
      <c r="F8" s="146">
        <f>SUM(F5:F7)</f>
        <v>19459</v>
      </c>
      <c r="G8" s="131"/>
      <c r="H8" s="131"/>
    </row>
    <row r="9" spans="1:8" x14ac:dyDescent="0.2">
      <c r="A9" s="77" t="s">
        <v>24</v>
      </c>
      <c r="B9" s="54"/>
      <c r="C9" s="55"/>
      <c r="D9" s="54"/>
      <c r="E9" s="54"/>
      <c r="F9" s="54"/>
      <c r="G9" s="131"/>
      <c r="H9" s="131"/>
    </row>
    <row r="10" spans="1:8" x14ac:dyDescent="0.2">
      <c r="A10" s="80" t="s">
        <v>70</v>
      </c>
      <c r="B10" s="54">
        <v>21317</v>
      </c>
      <c r="C10" s="55">
        <v>19784</v>
      </c>
      <c r="D10" s="54">
        <v>19433</v>
      </c>
      <c r="E10" s="54">
        <v>18615</v>
      </c>
      <c r="F10" s="54">
        <v>17838</v>
      </c>
      <c r="G10" s="131"/>
      <c r="H10" s="131"/>
    </row>
    <row r="11" spans="1:8" x14ac:dyDescent="0.2">
      <c r="A11" s="80" t="s">
        <v>178</v>
      </c>
      <c r="B11" s="54">
        <v>1462573</v>
      </c>
      <c r="C11" s="55">
        <v>1466111</v>
      </c>
      <c r="D11" s="54">
        <v>1469649</v>
      </c>
      <c r="E11" s="54">
        <v>1473187</v>
      </c>
      <c r="F11" s="54">
        <v>1476725</v>
      </c>
      <c r="G11" s="131"/>
      <c r="H11" s="131"/>
    </row>
    <row r="12" spans="1:8" x14ac:dyDescent="0.2">
      <c r="A12" s="80" t="s">
        <v>26</v>
      </c>
      <c r="B12" s="54">
        <v>16968</v>
      </c>
      <c r="C12" s="55">
        <v>16911</v>
      </c>
      <c r="D12" s="54">
        <v>16879</v>
      </c>
      <c r="E12" s="54">
        <v>17331</v>
      </c>
      <c r="F12" s="54">
        <v>17783</v>
      </c>
      <c r="G12" s="131"/>
      <c r="H12" s="131"/>
    </row>
    <row r="13" spans="1:8" x14ac:dyDescent="0.2">
      <c r="A13" s="80" t="s">
        <v>25</v>
      </c>
      <c r="B13" s="54">
        <v>142</v>
      </c>
      <c r="C13" s="55">
        <v>142</v>
      </c>
      <c r="D13" s="54">
        <v>142</v>
      </c>
      <c r="E13" s="54">
        <v>142</v>
      </c>
      <c r="F13" s="54">
        <v>142</v>
      </c>
      <c r="G13" s="131"/>
      <c r="H13" s="131"/>
    </row>
    <row r="14" spans="1:8" x14ac:dyDescent="0.2">
      <c r="A14" s="80" t="s">
        <v>91</v>
      </c>
      <c r="B14" s="54">
        <v>1442</v>
      </c>
      <c r="C14" s="55">
        <v>1442</v>
      </c>
      <c r="D14" s="54">
        <v>1442</v>
      </c>
      <c r="E14" s="54">
        <v>1442</v>
      </c>
      <c r="F14" s="54">
        <v>1442</v>
      </c>
      <c r="G14" s="131"/>
      <c r="H14" s="131"/>
    </row>
    <row r="15" spans="1:8" x14ac:dyDescent="0.2">
      <c r="A15" s="77" t="s">
        <v>27</v>
      </c>
      <c r="B15" s="146">
        <f>SUM(B10:B14)</f>
        <v>1502442</v>
      </c>
      <c r="C15" s="147">
        <f>SUM(C10:C14)</f>
        <v>1504390</v>
      </c>
      <c r="D15" s="146">
        <f>SUM(D10:D14)</f>
        <v>1507545</v>
      </c>
      <c r="E15" s="146">
        <f>SUM(E10:E14)</f>
        <v>1510717</v>
      </c>
      <c r="F15" s="146">
        <f>SUM(F10:F14)</f>
        <v>1513930</v>
      </c>
      <c r="G15" s="131"/>
      <c r="H15" s="131"/>
    </row>
    <row r="16" spans="1:8" x14ac:dyDescent="0.2">
      <c r="A16" s="78" t="s">
        <v>28</v>
      </c>
      <c r="B16" s="146">
        <f>B8+B15</f>
        <v>1521310</v>
      </c>
      <c r="C16" s="147">
        <f t="shared" ref="C16:F16" si="0">C8+C15</f>
        <v>1523849</v>
      </c>
      <c r="D16" s="146">
        <f t="shared" si="0"/>
        <v>1527004</v>
      </c>
      <c r="E16" s="146">
        <f t="shared" si="0"/>
        <v>1530176</v>
      </c>
      <c r="F16" s="146">
        <f t="shared" si="0"/>
        <v>1533389</v>
      </c>
      <c r="G16" s="131"/>
      <c r="H16" s="131"/>
    </row>
    <row r="17" spans="1:12" x14ac:dyDescent="0.2">
      <c r="A17" s="77" t="s">
        <v>29</v>
      </c>
      <c r="B17" s="54"/>
      <c r="C17" s="55"/>
      <c r="D17" s="54"/>
      <c r="E17" s="54"/>
      <c r="F17" s="54"/>
      <c r="G17" s="131"/>
      <c r="H17" s="131"/>
    </row>
    <row r="18" spans="1:12" x14ac:dyDescent="0.2">
      <c r="A18" s="77" t="s">
        <v>33</v>
      </c>
      <c r="B18" s="54"/>
      <c r="C18" s="55"/>
      <c r="D18" s="54"/>
      <c r="E18" s="54"/>
      <c r="F18" s="54"/>
      <c r="G18" s="131"/>
      <c r="H18" s="131"/>
    </row>
    <row r="19" spans="1:12" x14ac:dyDescent="0.2">
      <c r="A19" s="81" t="s">
        <v>85</v>
      </c>
      <c r="B19" s="54">
        <v>2315</v>
      </c>
      <c r="C19" s="55">
        <v>7482</v>
      </c>
      <c r="D19" s="54">
        <v>12312</v>
      </c>
      <c r="E19" s="54">
        <v>18534</v>
      </c>
      <c r="F19" s="54">
        <v>24328</v>
      </c>
      <c r="G19" s="131"/>
      <c r="H19" s="131"/>
    </row>
    <row r="20" spans="1:12" x14ac:dyDescent="0.2">
      <c r="A20" s="77" t="s">
        <v>34</v>
      </c>
      <c r="B20" s="146">
        <f>SUM(B19:B19)</f>
        <v>2315</v>
      </c>
      <c r="C20" s="147">
        <f>SUM(C19:C19)</f>
        <v>7482</v>
      </c>
      <c r="D20" s="146">
        <f>SUM(D19:D19)</f>
        <v>12312</v>
      </c>
      <c r="E20" s="146">
        <f>SUM(E19:E19)</f>
        <v>18534</v>
      </c>
      <c r="F20" s="146">
        <f>SUM(F19:F19)</f>
        <v>24328</v>
      </c>
      <c r="G20" s="131"/>
      <c r="H20" s="131"/>
    </row>
    <row r="21" spans="1:12" x14ac:dyDescent="0.2">
      <c r="A21" s="77" t="s">
        <v>30</v>
      </c>
      <c r="B21" s="54"/>
      <c r="C21" s="55"/>
      <c r="D21" s="54"/>
      <c r="E21" s="54"/>
      <c r="F21" s="54"/>
      <c r="G21" s="131"/>
      <c r="H21" s="131"/>
    </row>
    <row r="22" spans="1:12" x14ac:dyDescent="0.2">
      <c r="A22" s="81" t="s">
        <v>66</v>
      </c>
      <c r="B22" s="54">
        <v>12355</v>
      </c>
      <c r="C22" s="55">
        <v>12355</v>
      </c>
      <c r="D22" s="54">
        <v>12355</v>
      </c>
      <c r="E22" s="54">
        <v>12355</v>
      </c>
      <c r="F22" s="54">
        <v>12355</v>
      </c>
      <c r="G22" s="131"/>
      <c r="H22" s="131"/>
    </row>
    <row r="23" spans="1:12" x14ac:dyDescent="0.2">
      <c r="A23" s="81" t="s">
        <v>86</v>
      </c>
      <c r="B23" s="54">
        <v>9643</v>
      </c>
      <c r="C23" s="55">
        <v>9680</v>
      </c>
      <c r="D23" s="54">
        <v>9717</v>
      </c>
      <c r="E23" s="54">
        <v>9754</v>
      </c>
      <c r="F23" s="54">
        <v>9791</v>
      </c>
      <c r="G23" s="131"/>
      <c r="H23" s="131"/>
    </row>
    <row r="24" spans="1:12" x14ac:dyDescent="0.2">
      <c r="A24" s="77" t="s">
        <v>32</v>
      </c>
      <c r="B24" s="146">
        <f>SUM(B22:B23)</f>
        <v>21998</v>
      </c>
      <c r="C24" s="147">
        <f>SUM(C22:C23)</f>
        <v>22035</v>
      </c>
      <c r="D24" s="146">
        <f>SUM(D22:D23)</f>
        <v>22072</v>
      </c>
      <c r="E24" s="146">
        <f>SUM(E22:E23)</f>
        <v>22109</v>
      </c>
      <c r="F24" s="146">
        <f>SUM(F22:F23)</f>
        <v>22146</v>
      </c>
      <c r="G24" s="131"/>
      <c r="H24" s="131"/>
    </row>
    <row r="25" spans="1:12" x14ac:dyDescent="0.2">
      <c r="A25" s="77" t="s">
        <v>35</v>
      </c>
      <c r="B25" s="75">
        <f>B20+B24</f>
        <v>24313</v>
      </c>
      <c r="C25" s="158">
        <f t="shared" ref="C25:F25" si="1">C20+C24</f>
        <v>29517</v>
      </c>
      <c r="D25" s="75">
        <f t="shared" si="1"/>
        <v>34384</v>
      </c>
      <c r="E25" s="75">
        <f t="shared" si="1"/>
        <v>40643</v>
      </c>
      <c r="F25" s="75">
        <f t="shared" si="1"/>
        <v>46474</v>
      </c>
      <c r="G25" s="131"/>
      <c r="H25" s="131"/>
    </row>
    <row r="26" spans="1:12" x14ac:dyDescent="0.2">
      <c r="A26" s="52" t="s">
        <v>36</v>
      </c>
      <c r="B26" s="57">
        <f>B16-B25</f>
        <v>1496997</v>
      </c>
      <c r="C26" s="112">
        <f>C16-C25</f>
        <v>1494332</v>
      </c>
      <c r="D26" s="57">
        <f>D16-D25</f>
        <v>1492620</v>
      </c>
      <c r="E26" s="57">
        <f>E16-E25</f>
        <v>1489533</v>
      </c>
      <c r="F26" s="57">
        <f>F16-F25</f>
        <v>1486915</v>
      </c>
      <c r="G26" s="131"/>
      <c r="H26" s="131"/>
    </row>
    <row r="27" spans="1:12" x14ac:dyDescent="0.2">
      <c r="A27" s="77" t="s">
        <v>76</v>
      </c>
      <c r="B27" s="54"/>
      <c r="C27" s="55"/>
      <c r="D27" s="54"/>
      <c r="E27" s="54"/>
      <c r="F27" s="54"/>
      <c r="G27" s="132"/>
      <c r="H27" s="54"/>
      <c r="I27" s="19"/>
      <c r="J27" s="9"/>
      <c r="K27" s="9"/>
      <c r="L27" s="9"/>
    </row>
    <row r="28" spans="1:12" x14ac:dyDescent="0.2">
      <c r="A28" s="77" t="s">
        <v>37</v>
      </c>
      <c r="B28" s="54"/>
      <c r="C28" s="55"/>
      <c r="D28" s="54"/>
      <c r="E28" s="54"/>
      <c r="F28" s="54"/>
      <c r="G28" s="131"/>
      <c r="H28" s="131"/>
    </row>
    <row r="29" spans="1:12" x14ac:dyDescent="0.2">
      <c r="A29" s="80" t="s">
        <v>38</v>
      </c>
      <c r="B29" s="54">
        <v>42070</v>
      </c>
      <c r="C29" s="55">
        <v>46701</v>
      </c>
      <c r="D29" s="54">
        <v>52539</v>
      </c>
      <c r="E29" s="54">
        <v>58394</v>
      </c>
      <c r="F29" s="54">
        <v>64290</v>
      </c>
      <c r="G29" s="133"/>
      <c r="H29" s="131"/>
    </row>
    <row r="30" spans="1:12" x14ac:dyDescent="0.2">
      <c r="A30" s="80" t="s">
        <v>39</v>
      </c>
      <c r="B30" s="54">
        <v>346337</v>
      </c>
      <c r="C30" s="55">
        <v>346337</v>
      </c>
      <c r="D30" s="54">
        <v>346337</v>
      </c>
      <c r="E30" s="54">
        <v>346337</v>
      </c>
      <c r="F30" s="54">
        <v>346337</v>
      </c>
      <c r="G30" s="131"/>
      <c r="H30" s="131"/>
    </row>
    <row r="31" spans="1:12" x14ac:dyDescent="0.2">
      <c r="A31" s="81" t="s">
        <v>170</v>
      </c>
      <c r="B31" s="54">
        <v>1108590</v>
      </c>
      <c r="C31" s="55">
        <v>1101294</v>
      </c>
      <c r="D31" s="54">
        <v>1093744</v>
      </c>
      <c r="E31" s="54">
        <v>1084802</v>
      </c>
      <c r="F31" s="54">
        <v>1076288</v>
      </c>
      <c r="G31" s="102"/>
      <c r="H31" s="131"/>
    </row>
    <row r="32" spans="1:12" x14ac:dyDescent="0.2">
      <c r="A32" s="77" t="s">
        <v>40</v>
      </c>
      <c r="B32" s="146">
        <f>SUM(B29:B31)</f>
        <v>1496997</v>
      </c>
      <c r="C32" s="147">
        <f>SUM(C29:C31)</f>
        <v>1494332</v>
      </c>
      <c r="D32" s="146">
        <f>SUM(D29:D31)</f>
        <v>1492620</v>
      </c>
      <c r="E32" s="146">
        <f>SUM(E29:E31)</f>
        <v>1489533</v>
      </c>
      <c r="F32" s="146">
        <f>SUM(F29:F31)</f>
        <v>1486915</v>
      </c>
      <c r="G32" s="131"/>
      <c r="H32" s="131"/>
    </row>
    <row r="33" spans="1:8" x14ac:dyDescent="0.2">
      <c r="A33" s="79" t="s">
        <v>78</v>
      </c>
      <c r="B33" s="58">
        <f>B32</f>
        <v>1496997</v>
      </c>
      <c r="C33" s="76">
        <f t="shared" ref="C33:F33" si="2">C32</f>
        <v>1494332</v>
      </c>
      <c r="D33" s="58">
        <f t="shared" si="2"/>
        <v>1492620</v>
      </c>
      <c r="E33" s="58">
        <f t="shared" si="2"/>
        <v>1489533</v>
      </c>
      <c r="F33" s="58">
        <f t="shared" si="2"/>
        <v>1486915</v>
      </c>
      <c r="G33" s="131"/>
      <c r="H33" s="131"/>
    </row>
    <row r="34" spans="1:8" ht="11.25" customHeight="1" x14ac:dyDescent="0.25">
      <c r="A34" s="248" t="s">
        <v>121</v>
      </c>
      <c r="B34" s="249"/>
      <c r="C34" s="249"/>
      <c r="D34" s="249"/>
      <c r="E34" s="249"/>
      <c r="F34" s="249"/>
      <c r="G34" s="131"/>
      <c r="H34" s="131"/>
    </row>
    <row r="35" spans="1:8" ht="11.25" customHeight="1" x14ac:dyDescent="0.2">
      <c r="A35" s="144"/>
      <c r="C35" s="131"/>
      <c r="D35" s="131"/>
      <c r="E35" s="131"/>
      <c r="F35" s="131"/>
      <c r="G35" s="131"/>
      <c r="H35" s="131"/>
    </row>
    <row r="36" spans="1:8" ht="11.25" customHeight="1" x14ac:dyDescent="0.2">
      <c r="A36" s="109"/>
      <c r="C36" s="131"/>
      <c r="D36" s="131"/>
      <c r="E36" s="131"/>
      <c r="F36" s="131"/>
      <c r="G36" s="131"/>
      <c r="H36" s="131"/>
    </row>
    <row r="37" spans="1:8" ht="11.25" customHeight="1" x14ac:dyDescent="0.2">
      <c r="A37" s="109"/>
      <c r="C37" s="131"/>
      <c r="D37" s="131"/>
      <c r="E37" s="131"/>
      <c r="F37" s="131"/>
      <c r="G37" s="131"/>
      <c r="H37" s="131"/>
    </row>
    <row r="43" spans="1:8" ht="11.25" customHeight="1" x14ac:dyDescent="0.2">
      <c r="G43" s="127"/>
      <c r="H43" s="127"/>
    </row>
    <row r="44" spans="1:8" ht="11.25" customHeight="1" x14ac:dyDescent="0.2">
      <c r="G44" s="127"/>
      <c r="H44" s="127"/>
    </row>
    <row r="45" spans="1:8" ht="11.25" customHeight="1" x14ac:dyDescent="0.2">
      <c r="G45" s="127"/>
      <c r="H45" s="127"/>
    </row>
    <row r="46" spans="1:8" ht="11.25" customHeight="1" x14ac:dyDescent="0.2">
      <c r="G46" s="127"/>
      <c r="H46" s="127"/>
    </row>
    <row r="47" spans="1:8" ht="11.25" customHeight="1" x14ac:dyDescent="0.2">
      <c r="G47" s="127"/>
      <c r="H47" s="127"/>
    </row>
    <row r="48" spans="1:8" ht="11.25" customHeight="1" x14ac:dyDescent="0.2">
      <c r="G48" s="127"/>
      <c r="H48" s="127"/>
    </row>
    <row r="49" spans="7:8" ht="11.25" customHeight="1" x14ac:dyDescent="0.2">
      <c r="G49" s="127"/>
      <c r="H49" s="127"/>
    </row>
    <row r="50" spans="7:8" ht="11.25" customHeight="1" x14ac:dyDescent="0.2">
      <c r="G50" s="127"/>
      <c r="H50" s="127"/>
    </row>
    <row r="51" spans="7:8" ht="11.25" customHeight="1" x14ac:dyDescent="0.2">
      <c r="G51" s="127"/>
      <c r="H51" s="127"/>
    </row>
    <row r="52" spans="7:8" ht="11.25" customHeight="1" x14ac:dyDescent="0.2">
      <c r="G52" s="127"/>
      <c r="H52" s="127"/>
    </row>
    <row r="53" spans="7:8" ht="11.25" customHeight="1" x14ac:dyDescent="0.2">
      <c r="G53" s="127"/>
      <c r="H53" s="127"/>
    </row>
    <row r="54" spans="7:8" ht="11.25" customHeight="1" x14ac:dyDescent="0.2">
      <c r="G54" s="127"/>
      <c r="H54" s="127"/>
    </row>
  </sheetData>
  <mergeCells count="1">
    <mergeCell ref="A34:F34"/>
  </mergeCells>
  <phoneticPr fontId="12" type="noConversion"/>
  <pageMargins left="1.4566929133858268" right="1.4566929133858268" top="1.6929133858267718" bottom="1.6929133858267718" header="1.299212598425197" footer="1.299212598425197"/>
  <pageSetup paperSize="9" scale="98"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zoomScaleNormal="100" zoomScaleSheetLayoutView="100" workbookViewId="0">
      <selection sqref="A1:E1"/>
    </sheetView>
  </sheetViews>
  <sheetFormatPr defaultColWidth="8" defaultRowHeight="11.25" customHeight="1" x14ac:dyDescent="0.25"/>
  <cols>
    <col min="1" max="1" width="34.7109375" style="20" customWidth="1"/>
    <col min="2" max="2" width="7.7109375" style="21" customWidth="1"/>
    <col min="3" max="3" width="9.7109375" style="21" bestFit="1" customWidth="1"/>
    <col min="4" max="4" width="10.28515625" style="21" customWidth="1"/>
    <col min="5" max="5" width="7.85546875" style="21" customWidth="1"/>
    <col min="6" max="6" width="6.42578125" style="21" customWidth="1"/>
    <col min="7" max="16384" width="8" style="20"/>
  </cols>
  <sheetData>
    <row r="1" spans="1:16" s="159" customFormat="1" ht="24.75" customHeight="1" x14ac:dyDescent="0.2">
      <c r="A1" s="250" t="s">
        <v>177</v>
      </c>
      <c r="B1" s="250"/>
      <c r="C1" s="250"/>
      <c r="D1" s="250"/>
      <c r="E1" s="250"/>
      <c r="F1" s="207"/>
    </row>
    <row r="2" spans="1:16" s="22" customFormat="1" ht="45" x14ac:dyDescent="0.2">
      <c r="A2" s="218"/>
      <c r="B2" s="174" t="s">
        <v>104</v>
      </c>
      <c r="C2" s="174" t="s">
        <v>105</v>
      </c>
      <c r="D2" s="174" t="s">
        <v>107</v>
      </c>
      <c r="E2" s="174" t="s">
        <v>106</v>
      </c>
      <c r="F2" s="42"/>
    </row>
    <row r="3" spans="1:16" s="21" customFormat="1" x14ac:dyDescent="0.2">
      <c r="A3" s="82" t="s">
        <v>163</v>
      </c>
      <c r="B3" s="54"/>
      <c r="C3" s="54"/>
      <c r="D3" s="54"/>
      <c r="E3" s="54"/>
      <c r="F3" s="54"/>
    </row>
    <row r="4" spans="1:16" x14ac:dyDescent="0.2">
      <c r="A4" s="85" t="s">
        <v>108</v>
      </c>
      <c r="B4" s="54">
        <v>1108590</v>
      </c>
      <c r="C4" s="54">
        <v>346337</v>
      </c>
      <c r="D4" s="54">
        <v>42070</v>
      </c>
      <c r="E4" s="54">
        <v>1496997</v>
      </c>
      <c r="F4" s="54"/>
    </row>
    <row r="5" spans="1:16" x14ac:dyDescent="0.2">
      <c r="A5" s="85" t="s">
        <v>203</v>
      </c>
      <c r="B5" s="54">
        <v>0</v>
      </c>
      <c r="C5" s="54">
        <v>0</v>
      </c>
      <c r="D5" s="54">
        <v>0</v>
      </c>
      <c r="E5" s="54">
        <v>0</v>
      </c>
      <c r="F5" s="54"/>
    </row>
    <row r="6" spans="1:16" x14ac:dyDescent="0.2">
      <c r="A6" s="82" t="s">
        <v>48</v>
      </c>
      <c r="B6" s="146">
        <v>1108590</v>
      </c>
      <c r="C6" s="146">
        <v>346337</v>
      </c>
      <c r="D6" s="146">
        <v>42070</v>
      </c>
      <c r="E6" s="146">
        <v>1496997</v>
      </c>
      <c r="F6" s="56"/>
    </row>
    <row r="7" spans="1:16" x14ac:dyDescent="0.2">
      <c r="A7" s="84" t="s">
        <v>64</v>
      </c>
      <c r="B7" s="54"/>
      <c r="C7" s="54"/>
      <c r="D7" s="54"/>
      <c r="E7" s="54"/>
      <c r="F7" s="54"/>
    </row>
    <row r="8" spans="1:16" x14ac:dyDescent="0.2">
      <c r="A8" s="86" t="s">
        <v>171</v>
      </c>
      <c r="B8" s="54">
        <v>-7296</v>
      </c>
      <c r="C8" s="54">
        <v>0</v>
      </c>
      <c r="D8" s="54">
        <v>0</v>
      </c>
      <c r="E8" s="54">
        <v>-7296</v>
      </c>
      <c r="F8" s="54"/>
    </row>
    <row r="9" spans="1:16" x14ac:dyDescent="0.2">
      <c r="A9" s="82" t="s">
        <v>19</v>
      </c>
      <c r="B9" s="146">
        <v>-7296</v>
      </c>
      <c r="C9" s="146">
        <v>0</v>
      </c>
      <c r="D9" s="146">
        <v>0</v>
      </c>
      <c r="E9" s="146">
        <v>-7296</v>
      </c>
      <c r="F9" s="56"/>
    </row>
    <row r="10" spans="1:16" x14ac:dyDescent="0.2">
      <c r="A10" s="85" t="s">
        <v>79</v>
      </c>
      <c r="B10" s="145"/>
      <c r="C10" s="145"/>
      <c r="D10" s="145"/>
      <c r="E10" s="145"/>
      <c r="F10" s="54"/>
    </row>
    <row r="11" spans="1:16" x14ac:dyDescent="0.2">
      <c r="A11" s="83" t="s">
        <v>109</v>
      </c>
      <c r="B11" s="87">
        <v>-7296</v>
      </c>
      <c r="C11" s="87">
        <v>0</v>
      </c>
      <c r="D11" s="87">
        <v>0</v>
      </c>
      <c r="E11" s="87">
        <v>-7296</v>
      </c>
      <c r="F11" s="54"/>
    </row>
    <row r="12" spans="1:16" x14ac:dyDescent="0.2">
      <c r="A12" s="84" t="s">
        <v>49</v>
      </c>
      <c r="B12" s="145"/>
      <c r="C12" s="145"/>
      <c r="D12" s="145"/>
      <c r="E12" s="145"/>
      <c r="F12" s="54"/>
    </row>
    <row r="13" spans="1:16" s="114" customFormat="1" ht="11.25" customHeight="1" x14ac:dyDescent="0.2">
      <c r="A13" s="116" t="s">
        <v>69</v>
      </c>
      <c r="B13" s="54"/>
      <c r="C13" s="54"/>
      <c r="D13" s="54"/>
      <c r="E13" s="54"/>
      <c r="F13" s="54"/>
    </row>
    <row r="14" spans="1:16" s="163" customFormat="1" ht="11.25" customHeight="1" x14ac:dyDescent="0.2">
      <c r="A14" s="111" t="s">
        <v>80</v>
      </c>
      <c r="B14" s="88">
        <v>0</v>
      </c>
      <c r="C14" s="88">
        <v>0</v>
      </c>
      <c r="D14" s="88">
        <v>4631</v>
      </c>
      <c r="E14" s="88">
        <v>4631</v>
      </c>
      <c r="F14" s="88"/>
      <c r="G14" s="170"/>
      <c r="H14" s="170"/>
      <c r="I14" s="170"/>
      <c r="J14" s="170"/>
      <c r="K14" s="170"/>
      <c r="L14" s="170"/>
      <c r="M14" s="170"/>
      <c r="N14" s="170"/>
      <c r="O14" s="170"/>
      <c r="P14" s="170"/>
    </row>
    <row r="15" spans="1:16" s="160" customFormat="1" ht="11.25" customHeight="1" x14ac:dyDescent="0.2">
      <c r="A15" s="84" t="s">
        <v>50</v>
      </c>
      <c r="B15" s="146">
        <v>0</v>
      </c>
      <c r="C15" s="146">
        <v>0</v>
      </c>
      <c r="D15" s="146">
        <v>4631</v>
      </c>
      <c r="E15" s="146">
        <v>4631</v>
      </c>
      <c r="F15" s="56"/>
    </row>
    <row r="16" spans="1:16" s="160" customFormat="1" ht="22.5" x14ac:dyDescent="0.2">
      <c r="A16" s="84" t="s">
        <v>162</v>
      </c>
      <c r="B16" s="57">
        <v>1101294</v>
      </c>
      <c r="C16" s="57">
        <v>346337</v>
      </c>
      <c r="D16" s="57">
        <v>46701</v>
      </c>
      <c r="E16" s="57">
        <v>1494332</v>
      </c>
      <c r="F16" s="56"/>
    </row>
    <row r="17" spans="1:6" s="160" customFormat="1" ht="22.5" x14ac:dyDescent="0.2">
      <c r="A17" s="148" t="s">
        <v>142</v>
      </c>
      <c r="B17" s="57">
        <v>1101294</v>
      </c>
      <c r="C17" s="57">
        <v>346337</v>
      </c>
      <c r="D17" s="57">
        <v>46701</v>
      </c>
      <c r="E17" s="57">
        <v>1494332</v>
      </c>
      <c r="F17" s="56"/>
    </row>
    <row r="18" spans="1:6" ht="11.25" customHeight="1" x14ac:dyDescent="0.25">
      <c r="A18" s="251" t="s">
        <v>121</v>
      </c>
      <c r="B18" s="252"/>
      <c r="C18" s="252"/>
      <c r="D18" s="252"/>
      <c r="E18" s="252"/>
      <c r="F18" s="54"/>
    </row>
    <row r="19" spans="1:6" ht="11.25" customHeight="1" x14ac:dyDescent="0.2">
      <c r="A19" s="124"/>
      <c r="B19" s="10"/>
      <c r="C19" s="54"/>
      <c r="D19" s="54"/>
      <c r="E19" s="54"/>
      <c r="F19" s="54"/>
    </row>
    <row r="20" spans="1:6" ht="11.25" customHeight="1" x14ac:dyDescent="0.2">
      <c r="A20" s="125"/>
      <c r="B20" s="23"/>
      <c r="C20" s="54"/>
      <c r="D20" s="131"/>
      <c r="E20" s="131"/>
      <c r="F20" s="131"/>
    </row>
    <row r="21" spans="1:6" ht="11.25" customHeight="1" x14ac:dyDescent="0.2">
      <c r="A21" s="125"/>
      <c r="C21" s="131"/>
      <c r="D21" s="131"/>
      <c r="E21" s="131"/>
      <c r="F21" s="131"/>
    </row>
    <row r="22" spans="1:6" ht="11.25" customHeight="1" x14ac:dyDescent="0.2">
      <c r="A22" s="125"/>
      <c r="C22" s="131"/>
      <c r="D22" s="131"/>
      <c r="E22" s="131"/>
      <c r="F22" s="131"/>
    </row>
    <row r="23" spans="1:6" ht="11.25" customHeight="1" x14ac:dyDescent="0.2">
      <c r="A23" s="125"/>
      <c r="C23" s="131"/>
      <c r="D23" s="131"/>
      <c r="E23" s="131"/>
      <c r="F23" s="131"/>
    </row>
    <row r="24" spans="1:6" ht="11.25" customHeight="1" x14ac:dyDescent="0.2">
      <c r="A24" s="125"/>
      <c r="C24" s="131"/>
      <c r="D24" s="131"/>
      <c r="E24" s="131"/>
      <c r="F24" s="131"/>
    </row>
    <row r="25" spans="1:6" ht="11.25" customHeight="1" x14ac:dyDescent="0.2">
      <c r="A25" s="125"/>
      <c r="C25" s="131"/>
      <c r="D25" s="131"/>
      <c r="E25" s="131"/>
      <c r="F25" s="131"/>
    </row>
    <row r="26" spans="1:6" ht="11.25" customHeight="1" x14ac:dyDescent="0.2">
      <c r="A26" s="125"/>
      <c r="C26" s="131"/>
      <c r="D26" s="131"/>
      <c r="E26" s="131"/>
      <c r="F26" s="131"/>
    </row>
    <row r="27" spans="1:6" ht="11.25" customHeight="1" x14ac:dyDescent="0.2">
      <c r="A27" s="125"/>
      <c r="C27" s="131"/>
      <c r="D27" s="131"/>
      <c r="E27" s="131"/>
      <c r="F27" s="131"/>
    </row>
    <row r="28" spans="1:6" ht="11.25" customHeight="1" x14ac:dyDescent="0.2">
      <c r="A28" s="125"/>
      <c r="C28" s="131"/>
      <c r="D28" s="131"/>
      <c r="E28" s="131"/>
      <c r="F28" s="131"/>
    </row>
    <row r="29" spans="1:6" ht="11.25" customHeight="1" x14ac:dyDescent="0.2">
      <c r="A29" s="125"/>
      <c r="C29" s="131"/>
      <c r="D29" s="131"/>
      <c r="E29" s="131"/>
      <c r="F29" s="131"/>
    </row>
    <row r="30" spans="1:6" ht="11.25" customHeight="1" x14ac:dyDescent="0.2">
      <c r="A30" s="125"/>
      <c r="C30" s="131"/>
      <c r="D30" s="131"/>
      <c r="E30" s="131"/>
      <c r="F30" s="131"/>
    </row>
    <row r="31" spans="1:6" ht="11.25" customHeight="1" x14ac:dyDescent="0.2">
      <c r="A31" s="126"/>
      <c r="C31" s="131"/>
      <c r="D31" s="131"/>
      <c r="E31" s="131"/>
      <c r="F31" s="131"/>
    </row>
    <row r="32" spans="1:6" ht="11.25" customHeight="1" x14ac:dyDescent="0.2">
      <c r="A32" s="125"/>
      <c r="C32" s="131"/>
      <c r="D32" s="131"/>
      <c r="E32" s="131"/>
      <c r="F32" s="131"/>
    </row>
    <row r="33" spans="1:6" ht="11.25" customHeight="1" x14ac:dyDescent="0.2">
      <c r="A33" s="125"/>
      <c r="C33" s="131"/>
      <c r="D33" s="131"/>
      <c r="E33" s="131"/>
      <c r="F33" s="131"/>
    </row>
    <row r="34" spans="1:6" ht="11.25" customHeight="1" x14ac:dyDescent="0.2">
      <c r="A34" s="125"/>
      <c r="C34" s="131"/>
      <c r="D34" s="131"/>
      <c r="E34" s="131"/>
      <c r="F34" s="131"/>
    </row>
    <row r="35" spans="1:6" ht="11.25" customHeight="1" x14ac:dyDescent="0.2">
      <c r="A35" s="125"/>
      <c r="C35" s="131"/>
      <c r="D35" s="131"/>
      <c r="E35" s="131"/>
      <c r="F35" s="131"/>
    </row>
    <row r="36" spans="1:6" ht="11.25" customHeight="1" x14ac:dyDescent="0.2">
      <c r="A36" s="125"/>
      <c r="C36" s="131"/>
      <c r="D36" s="131"/>
      <c r="E36" s="131"/>
      <c r="F36" s="131"/>
    </row>
    <row r="37" spans="1:6" ht="11.25" customHeight="1" x14ac:dyDescent="0.2">
      <c r="A37" s="125"/>
      <c r="C37" s="131"/>
      <c r="D37" s="131"/>
      <c r="E37" s="131"/>
      <c r="F37" s="131"/>
    </row>
    <row r="38" spans="1:6" ht="11.25" customHeight="1" x14ac:dyDescent="0.2">
      <c r="A38" s="125"/>
      <c r="C38" s="131"/>
      <c r="D38" s="131"/>
      <c r="E38" s="131"/>
      <c r="F38" s="131"/>
    </row>
    <row r="39" spans="1:6" ht="11.25" customHeight="1" x14ac:dyDescent="0.2">
      <c r="A39" s="125"/>
      <c r="C39" s="131"/>
      <c r="D39" s="131"/>
      <c r="E39" s="131"/>
      <c r="F39" s="131"/>
    </row>
    <row r="40" spans="1:6" ht="11.25" customHeight="1" x14ac:dyDescent="0.2">
      <c r="A40" s="125"/>
      <c r="C40" s="131"/>
      <c r="D40" s="131"/>
      <c r="E40" s="131"/>
      <c r="F40" s="131"/>
    </row>
    <row r="41" spans="1:6" ht="11.25" customHeight="1" x14ac:dyDescent="0.2">
      <c r="A41" s="125"/>
      <c r="C41" s="131"/>
      <c r="D41" s="131"/>
      <c r="E41" s="131"/>
      <c r="F41" s="131"/>
    </row>
    <row r="47" spans="1:6" ht="11.25" customHeight="1" x14ac:dyDescent="0.2">
      <c r="F47" s="128"/>
    </row>
    <row r="48" spans="1:6" ht="11.25" customHeight="1" x14ac:dyDescent="0.2">
      <c r="F48" s="128"/>
    </row>
    <row r="49" spans="6:6" ht="11.25" customHeight="1" x14ac:dyDescent="0.2">
      <c r="F49" s="128"/>
    </row>
    <row r="50" spans="6:6" ht="11.25" customHeight="1" x14ac:dyDescent="0.2">
      <c r="F50" s="128"/>
    </row>
    <row r="51" spans="6:6" ht="11.25" customHeight="1" x14ac:dyDescent="0.2">
      <c r="F51" s="128"/>
    </row>
    <row r="52" spans="6:6" ht="11.25" customHeight="1" x14ac:dyDescent="0.2">
      <c r="F52" s="128"/>
    </row>
    <row r="53" spans="6:6" ht="11.25" customHeight="1" x14ac:dyDescent="0.2">
      <c r="F53" s="128"/>
    </row>
    <row r="54" spans="6:6" ht="11.25" customHeight="1" x14ac:dyDescent="0.2">
      <c r="F54" s="128"/>
    </row>
    <row r="55" spans="6:6" ht="11.25" customHeight="1" x14ac:dyDescent="0.2">
      <c r="F55" s="128"/>
    </row>
    <row r="56" spans="6:6" ht="11.25" customHeight="1" x14ac:dyDescent="0.2">
      <c r="F56" s="128"/>
    </row>
    <row r="57" spans="6:6" ht="11.25" customHeight="1" x14ac:dyDescent="0.2">
      <c r="F57" s="128"/>
    </row>
    <row r="58" spans="6:6" ht="11.25" customHeight="1" x14ac:dyDescent="0.2">
      <c r="F58" s="128"/>
    </row>
  </sheetData>
  <mergeCells count="2">
    <mergeCell ref="A1:E1"/>
    <mergeCell ref="A18:E18"/>
  </mergeCells>
  <phoneticPr fontId="12" type="noConversion"/>
  <pageMargins left="1.4566929133858268" right="1.4566929133858268" top="1.6929133858267718" bottom="1.6929133858267718" header="1.299212598425197" footer="1.299212598425197"/>
  <pageSetup paperSize="9" scale="97"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zoomScaleNormal="100" zoomScaleSheetLayoutView="100" workbookViewId="0"/>
  </sheetViews>
  <sheetFormatPr defaultColWidth="8" defaultRowHeight="11.25" customHeight="1" x14ac:dyDescent="0.25"/>
  <cols>
    <col min="1" max="1" width="29.28515625" style="12" customWidth="1"/>
    <col min="2" max="2" width="8.85546875" style="12" bestFit="1" customWidth="1"/>
    <col min="3" max="7" width="8.28515625" style="12" customWidth="1"/>
    <col min="8" max="8" width="7.7109375" style="12" customWidth="1"/>
    <col min="9" max="16384" width="8" style="12"/>
  </cols>
  <sheetData>
    <row r="1" spans="1:8" ht="11.25" customHeight="1" x14ac:dyDescent="0.25">
      <c r="A1" s="17" t="s">
        <v>140</v>
      </c>
    </row>
    <row r="2" spans="1:8" ht="45" x14ac:dyDescent="0.2">
      <c r="A2" s="214"/>
      <c r="B2" s="168" t="s">
        <v>159</v>
      </c>
      <c r="C2" s="169" t="s">
        <v>153</v>
      </c>
      <c r="D2" s="168" t="s">
        <v>101</v>
      </c>
      <c r="E2" s="168" t="s">
        <v>132</v>
      </c>
      <c r="F2" s="168" t="s">
        <v>149</v>
      </c>
    </row>
    <row r="3" spans="1:8" x14ac:dyDescent="0.2">
      <c r="A3" s="89" t="s">
        <v>41</v>
      </c>
      <c r="B3" s="54"/>
      <c r="C3" s="55"/>
      <c r="D3" s="54"/>
      <c r="E3" s="54"/>
      <c r="F3" s="54"/>
    </row>
    <row r="4" spans="1:8" x14ac:dyDescent="0.2">
      <c r="A4" s="89" t="s">
        <v>42</v>
      </c>
      <c r="B4" s="54"/>
      <c r="C4" s="55"/>
      <c r="D4" s="54"/>
      <c r="E4" s="54"/>
      <c r="F4" s="54"/>
    </row>
    <row r="5" spans="1:8" x14ac:dyDescent="0.2">
      <c r="A5" s="90" t="s">
        <v>1</v>
      </c>
      <c r="B5" s="54">
        <v>71607</v>
      </c>
      <c r="C5" s="55">
        <v>63228</v>
      </c>
      <c r="D5" s="54">
        <v>61861</v>
      </c>
      <c r="E5" s="54">
        <v>66359</v>
      </c>
      <c r="F5" s="54">
        <v>67576</v>
      </c>
      <c r="G5" s="131"/>
      <c r="H5" s="131"/>
    </row>
    <row r="6" spans="1:8" ht="11.25" customHeight="1" x14ac:dyDescent="0.2">
      <c r="A6" s="90" t="s">
        <v>15</v>
      </c>
      <c r="B6" s="54">
        <v>2324</v>
      </c>
      <c r="C6" s="55">
        <v>1810</v>
      </c>
      <c r="D6" s="54">
        <v>1695</v>
      </c>
      <c r="E6" s="54">
        <v>1670</v>
      </c>
      <c r="F6" s="54">
        <v>1645</v>
      </c>
      <c r="G6" s="131"/>
      <c r="H6" s="131"/>
    </row>
    <row r="7" spans="1:8" x14ac:dyDescent="0.2">
      <c r="A7" s="90" t="s">
        <v>59</v>
      </c>
      <c r="B7" s="54">
        <v>3043</v>
      </c>
      <c r="C7" s="55">
        <v>3142</v>
      </c>
      <c r="D7" s="54">
        <v>2793</v>
      </c>
      <c r="E7" s="54">
        <v>3364</v>
      </c>
      <c r="F7" s="54">
        <v>3406</v>
      </c>
      <c r="G7" s="131"/>
      <c r="H7" s="131"/>
    </row>
    <row r="8" spans="1:8" x14ac:dyDescent="0.2">
      <c r="A8" s="92" t="s">
        <v>43</v>
      </c>
      <c r="B8" s="146">
        <v>76974</v>
      </c>
      <c r="C8" s="147">
        <v>68180</v>
      </c>
      <c r="D8" s="146">
        <v>66349</v>
      </c>
      <c r="E8" s="146">
        <v>71393</v>
      </c>
      <c r="F8" s="146">
        <v>72627</v>
      </c>
      <c r="G8" s="131"/>
      <c r="H8" s="131"/>
    </row>
    <row r="9" spans="1:8" x14ac:dyDescent="0.2">
      <c r="A9" s="89" t="s">
        <v>44</v>
      </c>
      <c r="B9" s="54"/>
      <c r="C9" s="55"/>
      <c r="D9" s="54"/>
      <c r="E9" s="54"/>
      <c r="F9" s="54"/>
      <c r="G9" s="131"/>
      <c r="H9" s="131"/>
    </row>
    <row r="10" spans="1:8" x14ac:dyDescent="0.2">
      <c r="A10" s="90" t="s">
        <v>31</v>
      </c>
      <c r="B10" s="54">
        <v>38737</v>
      </c>
      <c r="C10" s="55">
        <v>34488</v>
      </c>
      <c r="D10" s="54">
        <v>33909</v>
      </c>
      <c r="E10" s="54">
        <v>32703</v>
      </c>
      <c r="F10" s="54">
        <v>33531</v>
      </c>
      <c r="G10" s="131"/>
      <c r="H10" s="131"/>
    </row>
    <row r="11" spans="1:8" x14ac:dyDescent="0.2">
      <c r="A11" s="90" t="s">
        <v>20</v>
      </c>
      <c r="B11" s="54">
        <v>38064</v>
      </c>
      <c r="C11" s="55">
        <v>33692</v>
      </c>
      <c r="D11" s="54">
        <v>32440</v>
      </c>
      <c r="E11" s="54">
        <v>38690</v>
      </c>
      <c r="F11" s="54">
        <v>39096</v>
      </c>
      <c r="G11" s="131"/>
      <c r="H11" s="131"/>
    </row>
    <row r="12" spans="1:8" x14ac:dyDescent="0.2">
      <c r="A12" s="91" t="s">
        <v>60</v>
      </c>
      <c r="B12" s="54">
        <v>133</v>
      </c>
      <c r="C12" s="55">
        <v>0</v>
      </c>
      <c r="D12" s="54">
        <v>0</v>
      </c>
      <c r="E12" s="54">
        <v>0</v>
      </c>
      <c r="F12" s="54">
        <v>0</v>
      </c>
      <c r="G12" s="131"/>
      <c r="H12" s="131"/>
    </row>
    <row r="13" spans="1:8" x14ac:dyDescent="0.2">
      <c r="A13" s="90" t="s">
        <v>5</v>
      </c>
      <c r="B13" s="54">
        <v>40</v>
      </c>
      <c r="C13" s="55">
        <v>0</v>
      </c>
      <c r="D13" s="54">
        <v>0</v>
      </c>
      <c r="E13" s="54">
        <v>0</v>
      </c>
      <c r="F13" s="54">
        <v>0</v>
      </c>
      <c r="G13" s="131"/>
      <c r="H13" s="131"/>
    </row>
    <row r="14" spans="1:8" x14ac:dyDescent="0.2">
      <c r="A14" s="89" t="s">
        <v>45</v>
      </c>
      <c r="B14" s="146">
        <v>76974</v>
      </c>
      <c r="C14" s="147">
        <v>68180</v>
      </c>
      <c r="D14" s="146">
        <v>66349</v>
      </c>
      <c r="E14" s="146">
        <v>71393</v>
      </c>
      <c r="F14" s="146">
        <v>72627</v>
      </c>
      <c r="G14" s="131"/>
      <c r="H14" s="131"/>
    </row>
    <row r="15" spans="1:8" ht="22.5" x14ac:dyDescent="0.2">
      <c r="A15" s="92" t="s">
        <v>172</v>
      </c>
      <c r="B15" s="215">
        <v>0</v>
      </c>
      <c r="C15" s="216">
        <v>0</v>
      </c>
      <c r="D15" s="215">
        <v>0</v>
      </c>
      <c r="E15" s="215">
        <v>0</v>
      </c>
      <c r="F15" s="215">
        <v>0</v>
      </c>
      <c r="G15" s="131"/>
      <c r="H15" s="131"/>
    </row>
    <row r="16" spans="1:8" x14ac:dyDescent="0.2">
      <c r="A16" s="89" t="s">
        <v>46</v>
      </c>
      <c r="B16" s="54"/>
      <c r="C16" s="55"/>
      <c r="D16" s="54"/>
      <c r="E16" s="54"/>
      <c r="F16" s="54"/>
      <c r="G16" s="131"/>
      <c r="H16" s="131"/>
    </row>
    <row r="17" spans="1:8" x14ac:dyDescent="0.2">
      <c r="A17" s="89" t="s">
        <v>44</v>
      </c>
      <c r="B17" s="54"/>
      <c r="C17" s="55"/>
      <c r="D17" s="54"/>
      <c r="E17" s="54"/>
      <c r="F17" s="54"/>
      <c r="G17" s="131"/>
      <c r="H17" s="131"/>
    </row>
    <row r="18" spans="1:8" ht="22.5" x14ac:dyDescent="0.2">
      <c r="A18" s="90" t="s">
        <v>143</v>
      </c>
      <c r="B18" s="54">
        <v>4803</v>
      </c>
      <c r="C18" s="55">
        <v>4631</v>
      </c>
      <c r="D18" s="54">
        <v>5838</v>
      </c>
      <c r="E18" s="54">
        <v>5855</v>
      </c>
      <c r="F18" s="54">
        <v>5896</v>
      </c>
      <c r="G18" s="131"/>
      <c r="H18" s="131"/>
    </row>
    <row r="19" spans="1:8" x14ac:dyDescent="0.2">
      <c r="A19" s="92" t="s">
        <v>45</v>
      </c>
      <c r="B19" s="146">
        <v>4803</v>
      </c>
      <c r="C19" s="147">
        <v>4631</v>
      </c>
      <c r="D19" s="146">
        <v>5838</v>
      </c>
      <c r="E19" s="146">
        <v>5855</v>
      </c>
      <c r="F19" s="146">
        <v>5896</v>
      </c>
      <c r="G19" s="131"/>
      <c r="H19" s="131"/>
    </row>
    <row r="20" spans="1:8" ht="22.5" x14ac:dyDescent="0.2">
      <c r="A20" s="92" t="s">
        <v>173</v>
      </c>
      <c r="B20" s="215">
        <v>-4803</v>
      </c>
      <c r="C20" s="216">
        <v>-4631</v>
      </c>
      <c r="D20" s="215">
        <v>-5838</v>
      </c>
      <c r="E20" s="215">
        <v>-5855</v>
      </c>
      <c r="F20" s="215">
        <v>-5896</v>
      </c>
      <c r="G20" s="131"/>
      <c r="H20" s="131"/>
    </row>
    <row r="21" spans="1:8" x14ac:dyDescent="0.2">
      <c r="A21" s="89" t="s">
        <v>47</v>
      </c>
      <c r="B21" s="54"/>
      <c r="C21" s="55"/>
      <c r="D21" s="54"/>
      <c r="E21" s="54"/>
      <c r="F21" s="54"/>
      <c r="G21" s="131"/>
      <c r="H21" s="131"/>
    </row>
    <row r="22" spans="1:8" x14ac:dyDescent="0.2">
      <c r="A22" s="89" t="s">
        <v>42</v>
      </c>
      <c r="B22" s="54"/>
      <c r="C22" s="55"/>
      <c r="D22" s="54"/>
      <c r="E22" s="54"/>
      <c r="F22" s="54"/>
      <c r="G22" s="131"/>
      <c r="H22" s="131"/>
    </row>
    <row r="23" spans="1:8" x14ac:dyDescent="0.2">
      <c r="A23" s="90" t="s">
        <v>38</v>
      </c>
      <c r="B23" s="54">
        <v>4803</v>
      </c>
      <c r="C23" s="55">
        <v>4631</v>
      </c>
      <c r="D23" s="54">
        <v>5838</v>
      </c>
      <c r="E23" s="54">
        <v>5855</v>
      </c>
      <c r="F23" s="54">
        <v>5896</v>
      </c>
      <c r="G23" s="131"/>
      <c r="H23" s="131"/>
    </row>
    <row r="24" spans="1:8" x14ac:dyDescent="0.2">
      <c r="A24" s="89" t="s">
        <v>43</v>
      </c>
      <c r="B24" s="146">
        <v>4803</v>
      </c>
      <c r="C24" s="147">
        <v>4631</v>
      </c>
      <c r="D24" s="146">
        <v>5838</v>
      </c>
      <c r="E24" s="146">
        <v>5855</v>
      </c>
      <c r="F24" s="146">
        <v>5896</v>
      </c>
      <c r="G24" s="131"/>
      <c r="H24" s="131"/>
    </row>
    <row r="25" spans="1:8" ht="22.5" x14ac:dyDescent="0.2">
      <c r="A25" s="89" t="s">
        <v>174</v>
      </c>
      <c r="B25" s="58">
        <v>4803</v>
      </c>
      <c r="C25" s="76">
        <v>4631</v>
      </c>
      <c r="D25" s="58">
        <v>5838</v>
      </c>
      <c r="E25" s="58">
        <v>5855</v>
      </c>
      <c r="F25" s="58">
        <v>5896</v>
      </c>
      <c r="G25" s="131"/>
      <c r="H25" s="131"/>
    </row>
    <row r="26" spans="1:8" ht="11.25" customHeight="1" x14ac:dyDescent="0.2">
      <c r="A26" s="89" t="s">
        <v>175</v>
      </c>
      <c r="B26" s="58">
        <v>0</v>
      </c>
      <c r="C26" s="76">
        <v>0</v>
      </c>
      <c r="D26" s="58">
        <v>0</v>
      </c>
      <c r="E26" s="58">
        <v>0</v>
      </c>
      <c r="F26" s="58">
        <v>0</v>
      </c>
      <c r="G26" s="131"/>
      <c r="H26" s="131"/>
    </row>
    <row r="27" spans="1:8" ht="22.5" x14ac:dyDescent="0.2">
      <c r="A27" s="90" t="s">
        <v>110</v>
      </c>
      <c r="B27" s="54">
        <v>199</v>
      </c>
      <c r="C27" s="55">
        <v>199</v>
      </c>
      <c r="D27" s="54">
        <v>199</v>
      </c>
      <c r="E27" s="54">
        <v>199</v>
      </c>
      <c r="F27" s="54">
        <v>199</v>
      </c>
      <c r="G27" s="131"/>
      <c r="H27" s="131"/>
    </row>
    <row r="28" spans="1:8" ht="22.5" x14ac:dyDescent="0.2">
      <c r="A28" s="217" t="s">
        <v>111</v>
      </c>
      <c r="B28" s="75">
        <v>199</v>
      </c>
      <c r="C28" s="158">
        <v>199</v>
      </c>
      <c r="D28" s="75">
        <v>199</v>
      </c>
      <c r="E28" s="75">
        <v>199</v>
      </c>
      <c r="F28" s="75">
        <v>199</v>
      </c>
      <c r="G28" s="131"/>
      <c r="H28" s="131"/>
    </row>
    <row r="29" spans="1:8" ht="11.25" customHeight="1" x14ac:dyDescent="0.25">
      <c r="A29" s="251" t="s">
        <v>121</v>
      </c>
      <c r="B29" s="253"/>
      <c r="C29" s="253"/>
      <c r="D29" s="253"/>
      <c r="E29" s="253"/>
      <c r="F29" s="253"/>
    </row>
    <row r="30" spans="1:8" ht="11.25" customHeight="1" x14ac:dyDescent="0.25">
      <c r="A30" s="18"/>
      <c r="B30" s="9"/>
      <c r="C30" s="19"/>
      <c r="D30" s="9"/>
      <c r="E30" s="9"/>
      <c r="F30" s="9"/>
    </row>
    <row r="31" spans="1:8" ht="11.25" customHeight="1" x14ac:dyDescent="0.25">
      <c r="A31" s="35"/>
    </row>
    <row r="32" spans="1:8" ht="11.25" customHeight="1" x14ac:dyDescent="0.2">
      <c r="A32" s="34"/>
    </row>
    <row r="34" spans="7:8" ht="11.25" customHeight="1" x14ac:dyDescent="0.2">
      <c r="G34" s="127"/>
      <c r="H34" s="127"/>
    </row>
    <row r="35" spans="7:8" ht="11.25" customHeight="1" x14ac:dyDescent="0.2">
      <c r="G35" s="127"/>
      <c r="H35" s="127"/>
    </row>
    <row r="36" spans="7:8" ht="11.25" customHeight="1" x14ac:dyDescent="0.2">
      <c r="G36" s="127"/>
      <c r="H36" s="127"/>
    </row>
    <row r="37" spans="7:8" ht="11.25" customHeight="1" x14ac:dyDescent="0.2">
      <c r="G37" s="127"/>
      <c r="H37" s="127"/>
    </row>
    <row r="38" spans="7:8" ht="11.25" customHeight="1" x14ac:dyDescent="0.2">
      <c r="G38" s="127"/>
      <c r="H38" s="127"/>
    </row>
    <row r="39" spans="7:8" ht="11.25" customHeight="1" x14ac:dyDescent="0.2">
      <c r="G39" s="127"/>
      <c r="H39" s="127"/>
    </row>
    <row r="40" spans="7:8" ht="11.25" customHeight="1" x14ac:dyDescent="0.2">
      <c r="G40" s="127"/>
      <c r="H40" s="127"/>
    </row>
    <row r="41" spans="7:8" ht="11.25" customHeight="1" x14ac:dyDescent="0.2">
      <c r="G41" s="127"/>
      <c r="H41" s="127"/>
    </row>
    <row r="42" spans="7:8" ht="11.25" customHeight="1" x14ac:dyDescent="0.2">
      <c r="G42" s="127"/>
      <c r="H42" s="127"/>
    </row>
    <row r="43" spans="7:8" ht="11.25" customHeight="1" x14ac:dyDescent="0.2">
      <c r="G43" s="127"/>
      <c r="H43" s="127"/>
    </row>
    <row r="44" spans="7:8" ht="11.25" customHeight="1" x14ac:dyDescent="0.2">
      <c r="G44" s="127"/>
      <c r="H44" s="127"/>
    </row>
    <row r="45" spans="7:8" ht="11.25" customHeight="1" x14ac:dyDescent="0.2">
      <c r="G45" s="127"/>
      <c r="H45" s="127"/>
    </row>
  </sheetData>
  <mergeCells count="1">
    <mergeCell ref="A29:F29"/>
  </mergeCells>
  <phoneticPr fontId="12" type="noConversion"/>
  <pageMargins left="1.4566929133858268" right="1.4566929133858268" top="1.6929133858267718" bottom="1.6929133858267718" header="1.299212598425197" footer="1.299212598425197"/>
  <pageSetup paperSize="9" scale="97"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zoomScaleNormal="100" workbookViewId="0"/>
  </sheetViews>
  <sheetFormatPr defaultColWidth="9.28515625" defaultRowHeight="11.25" customHeight="1" x14ac:dyDescent="0.2"/>
  <cols>
    <col min="1" max="1" width="30" style="32" customWidth="1"/>
    <col min="2" max="2" width="8.5703125" style="32" customWidth="1"/>
    <col min="3" max="3" width="8.42578125" style="165" customWidth="1"/>
    <col min="4" max="4" width="7.7109375" style="165" customWidth="1"/>
    <col min="5" max="5" width="8" style="165" customWidth="1"/>
    <col min="6" max="6" width="8.28515625" style="165" customWidth="1"/>
    <col min="7" max="7" width="9.28515625" style="164"/>
    <col min="8" max="16384" width="9.28515625" style="165"/>
  </cols>
  <sheetData>
    <row r="1" spans="1:7" ht="11.25" customHeight="1" x14ac:dyDescent="0.2">
      <c r="A1" s="31" t="s">
        <v>141</v>
      </c>
      <c r="C1" s="33"/>
      <c r="D1" s="32"/>
      <c r="E1" s="32"/>
      <c r="F1" s="32"/>
    </row>
    <row r="2" spans="1:7" ht="45" customHeight="1" x14ac:dyDescent="0.2">
      <c r="A2" s="157"/>
      <c r="B2" s="168" t="s">
        <v>159</v>
      </c>
      <c r="C2" s="169" t="s">
        <v>153</v>
      </c>
      <c r="D2" s="168" t="s">
        <v>101</v>
      </c>
      <c r="E2" s="168" t="s">
        <v>132</v>
      </c>
      <c r="F2" s="168" t="s">
        <v>149</v>
      </c>
    </row>
    <row r="3" spans="1:7" ht="11.25" customHeight="1" x14ac:dyDescent="0.2">
      <c r="A3" s="93" t="s">
        <v>88</v>
      </c>
      <c r="B3" s="98"/>
      <c r="C3" s="99"/>
      <c r="D3" s="98"/>
      <c r="E3" s="98"/>
      <c r="F3" s="98"/>
    </row>
    <row r="4" spans="1:7" ht="11.25" customHeight="1" x14ac:dyDescent="0.2">
      <c r="A4" s="94" t="s">
        <v>112</v>
      </c>
      <c r="B4" s="98">
        <v>4653</v>
      </c>
      <c r="C4" s="99">
        <v>4631</v>
      </c>
      <c r="D4" s="98">
        <v>5838</v>
      </c>
      <c r="E4" s="98">
        <v>5855</v>
      </c>
      <c r="F4" s="98">
        <v>5896</v>
      </c>
    </row>
    <row r="5" spans="1:7" ht="11.25" customHeight="1" x14ac:dyDescent="0.2">
      <c r="A5" s="94" t="s">
        <v>82</v>
      </c>
      <c r="B5" s="98">
        <v>150</v>
      </c>
      <c r="C5" s="99">
        <v>0</v>
      </c>
      <c r="D5" s="98">
        <v>0</v>
      </c>
      <c r="E5" s="98">
        <v>0</v>
      </c>
      <c r="F5" s="98">
        <v>0</v>
      </c>
    </row>
    <row r="6" spans="1:7" ht="11.25" customHeight="1" x14ac:dyDescent="0.2">
      <c r="A6" s="93" t="s">
        <v>62</v>
      </c>
      <c r="B6" s="100">
        <v>4803</v>
      </c>
      <c r="C6" s="101">
        <v>4631</v>
      </c>
      <c r="D6" s="100">
        <v>5838</v>
      </c>
      <c r="E6" s="100">
        <v>5855</v>
      </c>
      <c r="F6" s="100">
        <v>5896</v>
      </c>
    </row>
    <row r="7" spans="1:7" ht="11.25" customHeight="1" x14ac:dyDescent="0.2">
      <c r="A7" s="93" t="s">
        <v>89</v>
      </c>
      <c r="B7" s="98"/>
      <c r="C7" s="99"/>
      <c r="D7" s="98"/>
      <c r="E7" s="98"/>
      <c r="F7" s="98"/>
    </row>
    <row r="8" spans="1:7" ht="11.25" customHeight="1" x14ac:dyDescent="0.2">
      <c r="A8" s="94" t="s">
        <v>51</v>
      </c>
      <c r="B8" s="98">
        <v>4803</v>
      </c>
      <c r="C8" s="99">
        <v>4631</v>
      </c>
      <c r="D8" s="98">
        <v>5838</v>
      </c>
      <c r="E8" s="98">
        <v>5855</v>
      </c>
      <c r="F8" s="98">
        <v>5896</v>
      </c>
    </row>
    <row r="9" spans="1:7" ht="11.25" customHeight="1" x14ac:dyDescent="0.2">
      <c r="A9" s="93" t="s">
        <v>81</v>
      </c>
      <c r="B9" s="100">
        <v>4803</v>
      </c>
      <c r="C9" s="101">
        <v>4631</v>
      </c>
      <c r="D9" s="100">
        <v>5838</v>
      </c>
      <c r="E9" s="100">
        <v>5855</v>
      </c>
      <c r="F9" s="100">
        <v>5896</v>
      </c>
    </row>
    <row r="10" spans="1:7" ht="11.25" customHeight="1" x14ac:dyDescent="0.2">
      <c r="A10" s="93" t="s">
        <v>126</v>
      </c>
      <c r="B10" s="98"/>
      <c r="C10" s="99"/>
      <c r="D10" s="98"/>
      <c r="E10" s="98"/>
      <c r="F10" s="98"/>
    </row>
    <row r="11" spans="1:7" ht="11.25" customHeight="1" x14ac:dyDescent="0.2">
      <c r="A11" s="94" t="s">
        <v>122</v>
      </c>
      <c r="B11" s="98">
        <v>150</v>
      </c>
      <c r="C11" s="99">
        <v>0</v>
      </c>
      <c r="D11" s="98">
        <v>0</v>
      </c>
      <c r="E11" s="98">
        <v>0</v>
      </c>
      <c r="F11" s="98">
        <v>0</v>
      </c>
    </row>
    <row r="12" spans="1:7" ht="11.25" customHeight="1" x14ac:dyDescent="0.2">
      <c r="A12" s="94" t="s">
        <v>123</v>
      </c>
      <c r="B12" s="98">
        <v>4653</v>
      </c>
      <c r="C12" s="99">
        <v>4631</v>
      </c>
      <c r="D12" s="98">
        <v>5838</v>
      </c>
      <c r="E12" s="98">
        <v>5855</v>
      </c>
      <c r="F12" s="98">
        <v>5896</v>
      </c>
    </row>
    <row r="13" spans="1:7" ht="22.5" x14ac:dyDescent="0.2">
      <c r="A13" s="94" t="s">
        <v>124</v>
      </c>
      <c r="B13" s="98">
        <v>10000</v>
      </c>
      <c r="C13" s="99">
        <v>10000</v>
      </c>
      <c r="D13" s="98">
        <v>10000</v>
      </c>
      <c r="E13" s="98">
        <v>10000</v>
      </c>
      <c r="F13" s="98">
        <v>10000</v>
      </c>
    </row>
    <row r="14" spans="1:7" s="167" customFormat="1" ht="22.5" x14ac:dyDescent="0.2">
      <c r="A14" s="93" t="s">
        <v>120</v>
      </c>
      <c r="B14" s="100">
        <v>14803</v>
      </c>
      <c r="C14" s="101">
        <v>14631</v>
      </c>
      <c r="D14" s="100">
        <v>15838</v>
      </c>
      <c r="E14" s="100">
        <v>15855</v>
      </c>
      <c r="F14" s="100">
        <v>15896</v>
      </c>
      <c r="G14" s="166"/>
    </row>
    <row r="15" spans="1:7" ht="33.75" x14ac:dyDescent="0.2">
      <c r="A15" s="95" t="s">
        <v>113</v>
      </c>
      <c r="B15" s="102"/>
      <c r="C15" s="99"/>
      <c r="D15" s="102"/>
      <c r="E15" s="102"/>
      <c r="F15" s="102"/>
    </row>
    <row r="16" spans="1:7" ht="11.25" customHeight="1" x14ac:dyDescent="0.2">
      <c r="A16" s="96" t="s">
        <v>63</v>
      </c>
      <c r="B16" s="102">
        <v>14803</v>
      </c>
      <c r="C16" s="99">
        <v>14631</v>
      </c>
      <c r="D16" s="102">
        <v>15838</v>
      </c>
      <c r="E16" s="102">
        <v>15855</v>
      </c>
      <c r="F16" s="102">
        <v>15896</v>
      </c>
    </row>
    <row r="17" spans="1:6" ht="11.25" customHeight="1" x14ac:dyDescent="0.2">
      <c r="A17" s="113" t="s">
        <v>97</v>
      </c>
      <c r="B17" s="230">
        <v>-10000</v>
      </c>
      <c r="C17" s="231">
        <v>-10000</v>
      </c>
      <c r="D17" s="230">
        <v>-10000</v>
      </c>
      <c r="E17" s="230">
        <v>-10000</v>
      </c>
      <c r="F17" s="230">
        <v>-10000</v>
      </c>
    </row>
    <row r="18" spans="1:6" ht="11.25" customHeight="1" x14ac:dyDescent="0.2">
      <c r="A18" s="97" t="s">
        <v>114</v>
      </c>
      <c r="B18" s="103">
        <v>4803</v>
      </c>
      <c r="C18" s="104">
        <v>4631</v>
      </c>
      <c r="D18" s="103">
        <v>5838</v>
      </c>
      <c r="E18" s="103">
        <v>5855</v>
      </c>
      <c r="F18" s="103">
        <v>5896</v>
      </c>
    </row>
    <row r="19" spans="1:6" ht="11.25" customHeight="1" x14ac:dyDescent="0.25">
      <c r="A19" s="251" t="s">
        <v>121</v>
      </c>
      <c r="B19" s="252"/>
      <c r="C19" s="252"/>
      <c r="D19" s="252"/>
      <c r="E19" s="252"/>
      <c r="F19" s="252"/>
    </row>
    <row r="20" spans="1:6" ht="11.25" customHeight="1" x14ac:dyDescent="0.25">
      <c r="A20" s="254" t="s">
        <v>187</v>
      </c>
      <c r="B20" s="255"/>
      <c r="C20" s="255"/>
      <c r="D20" s="255"/>
      <c r="E20" s="255"/>
      <c r="F20" s="255"/>
    </row>
    <row r="21" spans="1:6" ht="11.25" customHeight="1" x14ac:dyDescent="0.25">
      <c r="A21" s="254" t="s">
        <v>188</v>
      </c>
      <c r="B21" s="255"/>
      <c r="C21" s="255"/>
      <c r="D21" s="255"/>
      <c r="E21" s="255"/>
      <c r="F21" s="255"/>
    </row>
    <row r="22" spans="1:6" ht="22.5" customHeight="1" x14ac:dyDescent="0.25">
      <c r="A22" s="254" t="s">
        <v>189</v>
      </c>
      <c r="B22" s="255"/>
      <c r="C22" s="255"/>
      <c r="D22" s="255"/>
      <c r="E22" s="255"/>
      <c r="F22" s="255"/>
    </row>
    <row r="23" spans="1:6" ht="11.25" customHeight="1" x14ac:dyDescent="0.25">
      <c r="A23" s="254" t="s">
        <v>190</v>
      </c>
      <c r="B23" s="255"/>
      <c r="C23" s="255"/>
      <c r="D23" s="255"/>
      <c r="E23" s="255"/>
      <c r="F23" s="255"/>
    </row>
  </sheetData>
  <mergeCells count="5">
    <mergeCell ref="A19:F19"/>
    <mergeCell ref="A20:F20"/>
    <mergeCell ref="A21:F21"/>
    <mergeCell ref="A22:F22"/>
    <mergeCell ref="A23:F2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zoomScaleNormal="100" zoomScaleSheetLayoutView="100" workbookViewId="0"/>
  </sheetViews>
  <sheetFormatPr defaultColWidth="9.28515625" defaultRowHeight="11.25" x14ac:dyDescent="0.2"/>
  <cols>
    <col min="1" max="1" width="28.5703125" style="8" customWidth="1"/>
    <col min="2" max="2" width="9.7109375" style="8" customWidth="1"/>
    <col min="3" max="3" width="9.42578125" style="8" customWidth="1"/>
    <col min="4" max="4" width="9.7109375" style="8" customWidth="1"/>
    <col min="5" max="5" width="7.85546875" style="24" customWidth="1"/>
    <col min="6" max="6" width="3.7109375" style="8" customWidth="1"/>
    <col min="7" max="7" width="2.42578125" style="8" customWidth="1"/>
    <col min="8" max="16384" width="9.28515625" style="8"/>
  </cols>
  <sheetData>
    <row r="1" spans="1:8" x14ac:dyDescent="0.2">
      <c r="A1" s="142" t="s">
        <v>154</v>
      </c>
    </row>
    <row r="2" spans="1:8" s="41" customFormat="1" ht="56.25" x14ac:dyDescent="0.2">
      <c r="A2" s="220"/>
      <c r="B2" s="171" t="s">
        <v>115</v>
      </c>
      <c r="C2" s="171" t="s">
        <v>116</v>
      </c>
      <c r="D2" s="171" t="s">
        <v>117</v>
      </c>
      <c r="E2" s="171" t="s">
        <v>102</v>
      </c>
      <c r="F2" s="15"/>
    </row>
    <row r="3" spans="1:8" x14ac:dyDescent="0.2">
      <c r="A3" s="106" t="s">
        <v>164</v>
      </c>
      <c r="B3" s="47"/>
      <c r="C3" s="47"/>
      <c r="D3" s="47"/>
      <c r="E3" s="47"/>
      <c r="F3" s="2"/>
    </row>
    <row r="4" spans="1:8" x14ac:dyDescent="0.2">
      <c r="A4" s="16" t="s">
        <v>52</v>
      </c>
      <c r="B4" s="47">
        <v>26789</v>
      </c>
      <c r="C4" s="47">
        <v>1477860</v>
      </c>
      <c r="D4" s="47">
        <v>37466</v>
      </c>
      <c r="E4" s="47">
        <v>1542115</v>
      </c>
      <c r="F4" s="2"/>
    </row>
    <row r="5" spans="1:8" ht="22.5" x14ac:dyDescent="0.2">
      <c r="A5" s="16" t="s">
        <v>118</v>
      </c>
      <c r="B5" s="47">
        <v>-5472</v>
      </c>
      <c r="C5" s="47">
        <v>-15287</v>
      </c>
      <c r="D5" s="47">
        <v>-20498</v>
      </c>
      <c r="E5" s="47">
        <v>-41257</v>
      </c>
      <c r="F5" s="2"/>
      <c r="H5" s="208"/>
    </row>
    <row r="6" spans="1:8" x14ac:dyDescent="0.2">
      <c r="A6" s="7" t="s">
        <v>53</v>
      </c>
      <c r="B6" s="45">
        <v>21317</v>
      </c>
      <c r="C6" s="45">
        <v>1462573</v>
      </c>
      <c r="D6" s="45">
        <v>16968</v>
      </c>
      <c r="E6" s="45">
        <v>1500858</v>
      </c>
      <c r="F6" s="2"/>
      <c r="H6" s="208"/>
    </row>
    <row r="7" spans="1:8" x14ac:dyDescent="0.2">
      <c r="A7" s="7" t="s">
        <v>54</v>
      </c>
      <c r="B7" s="47"/>
      <c r="C7" s="47"/>
      <c r="D7" s="47"/>
      <c r="E7" s="47"/>
      <c r="F7" s="2"/>
      <c r="H7" s="208"/>
    </row>
    <row r="8" spans="1:8" ht="22.5" x14ac:dyDescent="0.2">
      <c r="A8" s="7" t="s">
        <v>119</v>
      </c>
      <c r="B8" s="47"/>
      <c r="C8" s="47"/>
      <c r="D8" s="47"/>
      <c r="E8" s="47"/>
      <c r="F8" s="2"/>
      <c r="H8" s="208"/>
    </row>
    <row r="9" spans="1:8" ht="22.5" x14ac:dyDescent="0.2">
      <c r="A9" s="16" t="s">
        <v>185</v>
      </c>
      <c r="B9" s="47">
        <v>3200</v>
      </c>
      <c r="C9" s="47">
        <v>0</v>
      </c>
      <c r="D9" s="47">
        <v>1431</v>
      </c>
      <c r="E9" s="47">
        <v>4631</v>
      </c>
      <c r="F9" s="2"/>
      <c r="H9" s="208"/>
    </row>
    <row r="10" spans="1:8" x14ac:dyDescent="0.2">
      <c r="A10" s="16" t="s">
        <v>67</v>
      </c>
      <c r="B10" s="47">
        <v>0</v>
      </c>
      <c r="C10" s="47">
        <v>10000</v>
      </c>
      <c r="D10" s="47">
        <v>0</v>
      </c>
      <c r="E10" s="47">
        <v>10000</v>
      </c>
      <c r="F10" s="2"/>
      <c r="H10" s="208"/>
    </row>
    <row r="11" spans="1:8" x14ac:dyDescent="0.2">
      <c r="A11" s="7" t="s">
        <v>68</v>
      </c>
      <c r="B11" s="105">
        <v>3200</v>
      </c>
      <c r="C11" s="105">
        <v>10000</v>
      </c>
      <c r="D11" s="105">
        <v>1431</v>
      </c>
      <c r="E11" s="105">
        <v>14631</v>
      </c>
      <c r="F11" s="2"/>
      <c r="H11" s="208"/>
    </row>
    <row r="12" spans="1:8" x14ac:dyDescent="0.2">
      <c r="A12" s="7" t="s">
        <v>55</v>
      </c>
      <c r="B12" s="105"/>
      <c r="C12" s="105"/>
      <c r="D12" s="105"/>
      <c r="E12" s="105"/>
      <c r="F12" s="2"/>
      <c r="H12" s="208"/>
    </row>
    <row r="13" spans="1:8" x14ac:dyDescent="0.2">
      <c r="A13" s="16" t="s">
        <v>56</v>
      </c>
      <c r="B13" s="47">
        <v>-4733</v>
      </c>
      <c r="C13" s="47">
        <v>-5962</v>
      </c>
      <c r="D13" s="47">
        <v>-1488</v>
      </c>
      <c r="E13" s="47">
        <v>-12183</v>
      </c>
      <c r="F13" s="2"/>
      <c r="H13" s="208"/>
    </row>
    <row r="14" spans="1:8" x14ac:dyDescent="0.2">
      <c r="A14" s="107" t="s">
        <v>5</v>
      </c>
      <c r="B14" s="47">
        <v>0</v>
      </c>
      <c r="C14" s="47">
        <v>-500</v>
      </c>
      <c r="D14" s="47">
        <v>0</v>
      </c>
      <c r="E14" s="47">
        <v>-500</v>
      </c>
      <c r="F14" s="2"/>
    </row>
    <row r="15" spans="1:8" s="41" customFormat="1" x14ac:dyDescent="0.2">
      <c r="A15" s="106" t="s">
        <v>92</v>
      </c>
      <c r="B15" s="45">
        <v>-4733</v>
      </c>
      <c r="C15" s="45">
        <v>-6462</v>
      </c>
      <c r="D15" s="45">
        <v>-1488</v>
      </c>
      <c r="E15" s="45">
        <v>-12683</v>
      </c>
      <c r="F15" s="5"/>
    </row>
    <row r="16" spans="1:8" x14ac:dyDescent="0.2">
      <c r="A16" s="7" t="s">
        <v>161</v>
      </c>
      <c r="B16" s="47"/>
      <c r="C16" s="47"/>
      <c r="D16" s="47"/>
      <c r="E16" s="47"/>
      <c r="F16" s="2"/>
    </row>
    <row r="17" spans="1:7" x14ac:dyDescent="0.2">
      <c r="A17" s="16" t="s">
        <v>57</v>
      </c>
      <c r="B17" s="47">
        <v>29989</v>
      </c>
      <c r="C17" s="47">
        <v>1487360</v>
      </c>
      <c r="D17" s="47">
        <v>38897</v>
      </c>
      <c r="E17" s="47">
        <v>1556246</v>
      </c>
      <c r="F17" s="2"/>
    </row>
    <row r="18" spans="1:7" ht="22.5" x14ac:dyDescent="0.2">
      <c r="A18" s="16" t="s">
        <v>118</v>
      </c>
      <c r="B18" s="47">
        <v>-10205</v>
      </c>
      <c r="C18" s="47">
        <v>-21249</v>
      </c>
      <c r="D18" s="47">
        <v>-21986</v>
      </c>
      <c r="E18" s="47">
        <v>-53440</v>
      </c>
    </row>
    <row r="19" spans="1:7" x14ac:dyDescent="0.2">
      <c r="A19" s="108" t="s">
        <v>58</v>
      </c>
      <c r="B19" s="45">
        <v>19784</v>
      </c>
      <c r="C19" s="45">
        <v>1466111</v>
      </c>
      <c r="D19" s="45">
        <v>16911</v>
      </c>
      <c r="E19" s="45">
        <v>1502806</v>
      </c>
    </row>
    <row r="20" spans="1:7" ht="11.25" customHeight="1" x14ac:dyDescent="0.2">
      <c r="A20" s="123"/>
      <c r="B20" s="43"/>
      <c r="C20" s="43"/>
      <c r="D20" s="43"/>
    </row>
    <row r="21" spans="1:7" ht="22.5" customHeight="1" x14ac:dyDescent="0.2">
      <c r="A21" s="256" t="s">
        <v>96</v>
      </c>
      <c r="B21" s="256"/>
      <c r="C21" s="171" t="s">
        <v>74</v>
      </c>
      <c r="D21" s="43"/>
      <c r="E21" s="25"/>
      <c r="G21" s="143"/>
    </row>
    <row r="22" spans="1:7" ht="11.25" customHeight="1" x14ac:dyDescent="0.2">
      <c r="A22" s="257" t="s">
        <v>93</v>
      </c>
      <c r="B22" s="257"/>
      <c r="C22" s="47">
        <v>24787</v>
      </c>
      <c r="D22" s="43"/>
      <c r="E22" s="25"/>
      <c r="G22" s="143"/>
    </row>
    <row r="23" spans="1:7" ht="11.25" customHeight="1" x14ac:dyDescent="0.2">
      <c r="A23" s="257" t="s">
        <v>94</v>
      </c>
      <c r="B23" s="257"/>
      <c r="C23" s="48">
        <v>4595</v>
      </c>
      <c r="D23" s="43"/>
      <c r="E23" s="25"/>
      <c r="G23" s="173"/>
    </row>
    <row r="24" spans="1:7" ht="11.25" customHeight="1" x14ac:dyDescent="0.2">
      <c r="A24" s="258" t="s">
        <v>95</v>
      </c>
      <c r="B24" s="258"/>
      <c r="C24" s="45">
        <v>29382</v>
      </c>
      <c r="D24" s="43"/>
      <c r="E24" s="25"/>
      <c r="G24" s="173"/>
    </row>
    <row r="25" spans="1:7" x14ac:dyDescent="0.2">
      <c r="A25" s="161" t="s">
        <v>121</v>
      </c>
      <c r="B25" s="49"/>
      <c r="C25" s="49"/>
      <c r="D25" s="49"/>
      <c r="E25" s="49"/>
    </row>
    <row r="26" spans="1:7" ht="33.75" customHeight="1" x14ac:dyDescent="0.25">
      <c r="A26" s="259" t="s">
        <v>186</v>
      </c>
      <c r="B26" s="239"/>
      <c r="C26" s="239"/>
      <c r="D26" s="239"/>
      <c r="E26" s="239"/>
      <c r="G26" s="173"/>
    </row>
    <row r="27" spans="1:7" ht="11.25" customHeight="1" x14ac:dyDescent="0.2">
      <c r="A27" s="162"/>
      <c r="B27" s="162"/>
      <c r="C27" s="49"/>
      <c r="D27" s="43"/>
      <c r="E27" s="25"/>
      <c r="G27" s="173"/>
    </row>
    <row r="28" spans="1:7" x14ac:dyDescent="0.2">
      <c r="A28" s="122"/>
      <c r="B28" s="43"/>
      <c r="C28" s="43"/>
      <c r="D28" s="43"/>
    </row>
    <row r="29" spans="1:7" x14ac:dyDescent="0.2">
      <c r="A29" s="122"/>
      <c r="B29" s="43"/>
      <c r="C29" s="43"/>
      <c r="D29" s="43"/>
    </row>
    <row r="30" spans="1:7" x14ac:dyDescent="0.2">
      <c r="A30" s="122"/>
      <c r="B30" s="43"/>
      <c r="C30" s="43"/>
      <c r="D30" s="43"/>
    </row>
    <row r="36" spans="4:4" x14ac:dyDescent="0.2">
      <c r="D36" s="24"/>
    </row>
    <row r="37" spans="4:4" x14ac:dyDescent="0.2">
      <c r="D37" s="24"/>
    </row>
    <row r="38" spans="4:4" x14ac:dyDescent="0.2">
      <c r="D38" s="24"/>
    </row>
    <row r="39" spans="4:4" x14ac:dyDescent="0.2">
      <c r="D39" s="24"/>
    </row>
    <row r="40" spans="4:4" x14ac:dyDescent="0.2">
      <c r="D40" s="24"/>
    </row>
    <row r="41" spans="4:4" x14ac:dyDescent="0.2">
      <c r="D41" s="24"/>
    </row>
    <row r="42" spans="4:4" x14ac:dyDescent="0.2">
      <c r="D42" s="24"/>
    </row>
    <row r="43" spans="4:4" x14ac:dyDescent="0.2">
      <c r="D43" s="24"/>
    </row>
    <row r="44" spans="4:4" x14ac:dyDescent="0.2">
      <c r="D44" s="24"/>
    </row>
    <row r="45" spans="4:4" x14ac:dyDescent="0.2">
      <c r="D45" s="24"/>
    </row>
    <row r="46" spans="4:4" x14ac:dyDescent="0.2">
      <c r="D46" s="24"/>
    </row>
    <row r="47" spans="4:4" x14ac:dyDescent="0.2">
      <c r="D47" s="24"/>
    </row>
  </sheetData>
  <mergeCells count="5">
    <mergeCell ref="A21:B21"/>
    <mergeCell ref="A22:B22"/>
    <mergeCell ref="A23:B23"/>
    <mergeCell ref="A24:B24"/>
    <mergeCell ref="A26:E26"/>
  </mergeCells>
  <phoneticPr fontId="0" type="noConversion"/>
  <pageMargins left="0.39370078740157483" right="0.39370078740157483" top="0.55118110236220474" bottom="0.62992125984251968" header="0.51181102362204722" footer="0.51181102362204722"/>
  <pageSetup paperSize="9" scale="88" orientation="portrait" verticalDpi="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2.1 NCCE</vt:lpstr>
      <vt:lpstr>Table 3.1 NCCE</vt:lpstr>
      <vt:lpstr>Table 3.2</vt:lpstr>
      <vt:lpstr>Table 3.3</vt:lpstr>
      <vt:lpstr>Table 3.4</vt:lpstr>
      <vt:lpstr>Table 3.5</vt:lpstr>
      <vt:lpstr>Table 3.6</vt:lpstr>
      <vt:lpstr>'Table 1.1 NCCE'!Print_Area</vt:lpstr>
      <vt:lpstr>'Table 1.2'!Print_Area</vt:lpstr>
      <vt:lpstr>'Table 2.1 NCCE'!Print_Area</vt:lpstr>
      <vt:lpstr>'Table 3.1 NCCE'!Print_Area</vt:lpstr>
      <vt:lpstr>'Table 3.2'!Print_Area</vt:lpstr>
      <vt:lpstr>'Table 3.3'!Print_Area</vt:lpstr>
      <vt:lpstr>'Table 3.4'!Print_Area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2017-05-08T04:43:29Z</dcterms:created>
  <dcterms:modified xsi:type="dcterms:W3CDTF">2017-05-08T04:43:50Z</dcterms:modified>
</cp:coreProperties>
</file>